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6825" windowHeight="3720" activeTab="0"/>
  </bookViews>
  <sheets>
    <sheet name="正規分布" sheetId="1" r:id="rId1"/>
    <sheet name="正規分布data" sheetId="2" state="hidden" r:id="rId2"/>
    <sheet name="片側・両側" sheetId="3" r:id="rId3"/>
    <sheet name="片側･両側data" sheetId="4" state="hidden" r:id="rId4"/>
  </sheets>
  <definedNames/>
  <calcPr fullCalcOnLoad="1"/>
</workbook>
</file>

<file path=xl/sharedStrings.xml><?xml version="1.0" encoding="utf-8"?>
<sst xmlns="http://schemas.openxmlformats.org/spreadsheetml/2006/main" count="6" uniqueCount="3">
  <si>
    <t>平均</t>
  </si>
  <si>
    <t>分散</t>
  </si>
  <si>
    <t>正規分布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</si>
</sst>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9.2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176" fontId="0" fillId="34" borderId="10" xfId="0" applyNumberForma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2755"/>
          <c:w val="0.954"/>
          <c:h val="0.698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'正規分布data'!$B$2:$B$102</c:f>
              <c:numCache>
                <c:ptCount val="1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</c:v>
                </c:pt>
                <c:pt idx="16">
                  <c:v>-3.40000000000001</c:v>
                </c:pt>
                <c:pt idx="17">
                  <c:v>-3.30000000000001</c:v>
                </c:pt>
                <c:pt idx="18">
                  <c:v>-3.20000000000001</c:v>
                </c:pt>
                <c:pt idx="19">
                  <c:v>-3.10000000000001</c:v>
                </c:pt>
                <c:pt idx="20">
                  <c:v>-3.00000000000001</c:v>
                </c:pt>
                <c:pt idx="21">
                  <c:v>-2.90000000000001</c:v>
                </c:pt>
                <c:pt idx="22">
                  <c:v>-2.80000000000001</c:v>
                </c:pt>
                <c:pt idx="23">
                  <c:v>-2.70000000000001</c:v>
                </c:pt>
                <c:pt idx="24">
                  <c:v>-2.60000000000001</c:v>
                </c:pt>
                <c:pt idx="25">
                  <c:v>-2.50000000000001</c:v>
                </c:pt>
                <c:pt idx="26">
                  <c:v>-2.40000000000001</c:v>
                </c:pt>
                <c:pt idx="27">
                  <c:v>-2.30000000000001</c:v>
                </c:pt>
                <c:pt idx="28">
                  <c:v>-2.20000000000001</c:v>
                </c:pt>
                <c:pt idx="29">
                  <c:v>-2.10000000000001</c:v>
                </c:pt>
                <c:pt idx="30">
                  <c:v>-2.00000000000001</c:v>
                </c:pt>
                <c:pt idx="31">
                  <c:v>-1.90000000000001</c:v>
                </c:pt>
                <c:pt idx="32">
                  <c:v>-1.80000000000001</c:v>
                </c:pt>
                <c:pt idx="33">
                  <c:v>-1.70000000000001</c:v>
                </c:pt>
                <c:pt idx="34">
                  <c:v>-1.60000000000001</c:v>
                </c:pt>
                <c:pt idx="35">
                  <c:v>-1.50000000000001</c:v>
                </c:pt>
                <c:pt idx="36">
                  <c:v>-1.40000000000001</c:v>
                </c:pt>
                <c:pt idx="37">
                  <c:v>-1.30000000000001</c:v>
                </c:pt>
                <c:pt idx="38">
                  <c:v>-1.20000000000001</c:v>
                </c:pt>
                <c:pt idx="39">
                  <c:v>-1.10000000000001</c:v>
                </c:pt>
                <c:pt idx="40">
                  <c:v>-1.00000000000001</c:v>
                </c:pt>
                <c:pt idx="41">
                  <c:v>-0.90000000000001</c:v>
                </c:pt>
                <c:pt idx="42">
                  <c:v>-0.80000000000001</c:v>
                </c:pt>
                <c:pt idx="43">
                  <c:v>-0.70000000000002</c:v>
                </c:pt>
                <c:pt idx="44">
                  <c:v>-0.60000000000002</c:v>
                </c:pt>
                <c:pt idx="45">
                  <c:v>-0.50000000000002</c:v>
                </c:pt>
                <c:pt idx="46">
                  <c:v>-0.40000000000002</c:v>
                </c:pt>
                <c:pt idx="47">
                  <c:v>-0.30000000000002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-2.04281036531029E-14</c:v>
                </c:pt>
                <c:pt idx="51">
                  <c:v>0.0999999999999801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0.39999999999998</c:v>
                </c:pt>
                <c:pt idx="55">
                  <c:v>0.49999999999998</c:v>
                </c:pt>
                <c:pt idx="56">
                  <c:v>0.59999999999998</c:v>
                </c:pt>
                <c:pt idx="57">
                  <c:v>0.69999999999998</c:v>
                </c:pt>
                <c:pt idx="58">
                  <c:v>0.79999999999998</c:v>
                </c:pt>
                <c:pt idx="59">
                  <c:v>0.89999999999998</c:v>
                </c:pt>
                <c:pt idx="60">
                  <c:v>0.99999999999998</c:v>
                </c:pt>
                <c:pt idx="61">
                  <c:v>1.09999999999998</c:v>
                </c:pt>
                <c:pt idx="62">
                  <c:v>1.19999999999998</c:v>
                </c:pt>
                <c:pt idx="63">
                  <c:v>1.29999999999998</c:v>
                </c:pt>
                <c:pt idx="64">
                  <c:v>1.39999999999998</c:v>
                </c:pt>
                <c:pt idx="65">
                  <c:v>1.49999999999998</c:v>
                </c:pt>
                <c:pt idx="66">
                  <c:v>1.59999999999998</c:v>
                </c:pt>
                <c:pt idx="67">
                  <c:v>1.69999999999998</c:v>
                </c:pt>
                <c:pt idx="68">
                  <c:v>1.79999999999998</c:v>
                </c:pt>
                <c:pt idx="69">
                  <c:v>1.89999999999998</c:v>
                </c:pt>
                <c:pt idx="70">
                  <c:v>1.99999999999998</c:v>
                </c:pt>
                <c:pt idx="71">
                  <c:v>2.09999999999997</c:v>
                </c:pt>
                <c:pt idx="72">
                  <c:v>2.19999999999997</c:v>
                </c:pt>
                <c:pt idx="73">
                  <c:v>2.29999999999997</c:v>
                </c:pt>
                <c:pt idx="74">
                  <c:v>2.39999999999997</c:v>
                </c:pt>
                <c:pt idx="75">
                  <c:v>2.49999999999997</c:v>
                </c:pt>
                <c:pt idx="76">
                  <c:v>2.59999999999997</c:v>
                </c:pt>
                <c:pt idx="77">
                  <c:v>2.69999999999997</c:v>
                </c:pt>
                <c:pt idx="78">
                  <c:v>2.79999999999997</c:v>
                </c:pt>
                <c:pt idx="79">
                  <c:v>2.89999999999997</c:v>
                </c:pt>
                <c:pt idx="80">
                  <c:v>2.99999999999997</c:v>
                </c:pt>
                <c:pt idx="81">
                  <c:v>3.09999999999997</c:v>
                </c:pt>
                <c:pt idx="82">
                  <c:v>3.19999999999997</c:v>
                </c:pt>
                <c:pt idx="83">
                  <c:v>3.29999999999997</c:v>
                </c:pt>
                <c:pt idx="84">
                  <c:v>3.39999999999997</c:v>
                </c:pt>
                <c:pt idx="85">
                  <c:v>3.49999999999997</c:v>
                </c:pt>
                <c:pt idx="86">
                  <c:v>3.59999999999997</c:v>
                </c:pt>
                <c:pt idx="87">
                  <c:v>3.69999999999997</c:v>
                </c:pt>
                <c:pt idx="88">
                  <c:v>3.79999999999997</c:v>
                </c:pt>
                <c:pt idx="89">
                  <c:v>3.89999999999997</c:v>
                </c:pt>
                <c:pt idx="90">
                  <c:v>3.99999999999997</c:v>
                </c:pt>
                <c:pt idx="91">
                  <c:v>4.09999999999997</c:v>
                </c:pt>
                <c:pt idx="92">
                  <c:v>4.19999999999997</c:v>
                </c:pt>
                <c:pt idx="93">
                  <c:v>4.29999999999997</c:v>
                </c:pt>
                <c:pt idx="94">
                  <c:v>4.39999999999997</c:v>
                </c:pt>
                <c:pt idx="95">
                  <c:v>4.49999999999997</c:v>
                </c:pt>
                <c:pt idx="96">
                  <c:v>4.59999999999997</c:v>
                </c:pt>
                <c:pt idx="97">
                  <c:v>4.69999999999997</c:v>
                </c:pt>
                <c:pt idx="98">
                  <c:v>4.79999999999997</c:v>
                </c:pt>
                <c:pt idx="99">
                  <c:v>4.9</c:v>
                </c:pt>
                <c:pt idx="100">
                  <c:v>5</c:v>
                </c:pt>
              </c:numCache>
            </c:numRef>
          </c:xVal>
          <c:yVal>
            <c:numRef>
              <c:f>'正規分布data'!$C$2:$C$102</c:f>
              <c:numCache>
                <c:ptCount val="101"/>
                <c:pt idx="0">
                  <c:v>1.4867195147342977E-06</c:v>
                </c:pt>
                <c:pt idx="1">
                  <c:v>2.4389607458933518E-06</c:v>
                </c:pt>
                <c:pt idx="2">
                  <c:v>3.9612990910320745E-06</c:v>
                </c:pt>
                <c:pt idx="3">
                  <c:v>6.369825178867089E-06</c:v>
                </c:pt>
                <c:pt idx="4">
                  <c:v>1.0140852065486758E-05</c:v>
                </c:pt>
                <c:pt idx="5">
                  <c:v>1.5983741106905475E-05</c:v>
                </c:pt>
                <c:pt idx="6">
                  <c:v>2.4942471290053532E-05</c:v>
                </c:pt>
                <c:pt idx="7">
                  <c:v>3.853519674208712E-05</c:v>
                </c:pt>
                <c:pt idx="8">
                  <c:v>5.894306775653984E-05</c:v>
                </c:pt>
                <c:pt idx="9">
                  <c:v>8.926165717713291E-05</c:v>
                </c:pt>
                <c:pt idx="10">
                  <c:v>0.00013383022576488534</c:v>
                </c:pt>
                <c:pt idx="11">
                  <c:v>0.0001986554713927727</c:v>
                </c:pt>
                <c:pt idx="12">
                  <c:v>0.0002919469257914602</c:v>
                </c:pt>
                <c:pt idx="13">
                  <c:v>0.0004247802705507514</c:v>
                </c:pt>
                <c:pt idx="14">
                  <c:v>0.0006119019301137718</c:v>
                </c:pt>
                <c:pt idx="15">
                  <c:v>0.000872682695045729</c:v>
                </c:pt>
                <c:pt idx="16">
                  <c:v>0.001232219168472977</c:v>
                </c:pt>
                <c:pt idx="17">
                  <c:v>0.0017225689390536227</c:v>
                </c:pt>
                <c:pt idx="18">
                  <c:v>0.002384088201464766</c:v>
                </c:pt>
                <c:pt idx="19">
                  <c:v>0.0032668190561998198</c:v>
                </c:pt>
                <c:pt idx="20">
                  <c:v>0.004431848411937873</c:v>
                </c:pt>
                <c:pt idx="21">
                  <c:v>0.005952532419775679</c:v>
                </c:pt>
                <c:pt idx="22">
                  <c:v>0.007915451582979741</c:v>
                </c:pt>
                <c:pt idx="23">
                  <c:v>0.010420934814422318</c:v>
                </c:pt>
                <c:pt idx="24">
                  <c:v>0.01358296923368527</c:v>
                </c:pt>
                <c:pt idx="25">
                  <c:v>0.017528300493568082</c:v>
                </c:pt>
                <c:pt idx="26">
                  <c:v>0.02239453029484235</c:v>
                </c:pt>
                <c:pt idx="27">
                  <c:v>0.028327037741600513</c:v>
                </c:pt>
                <c:pt idx="28">
                  <c:v>0.03547459284623066</c:v>
                </c:pt>
                <c:pt idx="29">
                  <c:v>0.04398359598042629</c:v>
                </c:pt>
                <c:pt idx="30">
                  <c:v>0.053990966513186946</c:v>
                </c:pt>
                <c:pt idx="31">
                  <c:v>0.06561581477467535</c:v>
                </c:pt>
                <c:pt idx="32">
                  <c:v>0.07895015830089272</c:v>
                </c:pt>
                <c:pt idx="33">
                  <c:v>0.09404907737688532</c:v>
                </c:pt>
                <c:pt idx="34">
                  <c:v>0.11092083467945375</c:v>
                </c:pt>
                <c:pt idx="35">
                  <c:v>0.12951759566588977</c:v>
                </c:pt>
                <c:pt idx="36">
                  <c:v>0.14972746563574277</c:v>
                </c:pt>
                <c:pt idx="37">
                  <c:v>0.1713685920478051</c:v>
                </c:pt>
                <c:pt idx="38">
                  <c:v>0.19418605498321062</c:v>
                </c:pt>
                <c:pt idx="39">
                  <c:v>0.2178521770325481</c:v>
                </c:pt>
                <c:pt idx="40">
                  <c:v>0.2419707245191409</c:v>
                </c:pt>
                <c:pt idx="41">
                  <c:v>0.26608524989875243</c:v>
                </c:pt>
                <c:pt idx="42">
                  <c:v>0.2896915527614804</c:v>
                </c:pt>
                <c:pt idx="43">
                  <c:v>0.31225393336675683</c:v>
                </c:pt>
                <c:pt idx="44">
                  <c:v>0.3332246028917956</c:v>
                </c:pt>
                <c:pt idx="45">
                  <c:v>0.3520653267642959</c:v>
                </c:pt>
                <c:pt idx="46">
                  <c:v>0.36827014030332034</c:v>
                </c:pt>
                <c:pt idx="47">
                  <c:v>0.38138781546052175</c:v>
                </c:pt>
                <c:pt idx="48">
                  <c:v>0.39104269397545427</c:v>
                </c:pt>
                <c:pt idx="49">
                  <c:v>0.3969525474770109</c:v>
                </c:pt>
                <c:pt idx="50">
                  <c:v>0.39894228040143265</c:v>
                </c:pt>
                <c:pt idx="51">
                  <c:v>0.39695254747701253</c:v>
                </c:pt>
                <c:pt idx="52">
                  <c:v>0.39104269397545743</c:v>
                </c:pt>
                <c:pt idx="53">
                  <c:v>0.38138781546052636</c:v>
                </c:pt>
                <c:pt idx="54">
                  <c:v>0.3682701403033262</c:v>
                </c:pt>
                <c:pt idx="55">
                  <c:v>0.35206532676430297</c:v>
                </c:pt>
                <c:pt idx="56">
                  <c:v>0.3332246028918036</c:v>
                </c:pt>
                <c:pt idx="57">
                  <c:v>0.3122539333667656</c:v>
                </c:pt>
                <c:pt idx="58">
                  <c:v>0.2896915527614874</c:v>
                </c:pt>
                <c:pt idx="59">
                  <c:v>0.2660852498987596</c:v>
                </c:pt>
                <c:pt idx="60">
                  <c:v>0.24197072451914817</c:v>
                </c:pt>
                <c:pt idx="61">
                  <c:v>0.2178521770325553</c:v>
                </c:pt>
                <c:pt idx="62">
                  <c:v>0.1941860549832176</c:v>
                </c:pt>
                <c:pt idx="63">
                  <c:v>0.17136859204781177</c:v>
                </c:pt>
                <c:pt idx="64">
                  <c:v>0.14972746563574904</c:v>
                </c:pt>
                <c:pt idx="65">
                  <c:v>0.1295175956658956</c:v>
                </c:pt>
                <c:pt idx="66">
                  <c:v>0.11092083467945907</c:v>
                </c:pt>
                <c:pt idx="67">
                  <c:v>0.09404907737689013</c:v>
                </c:pt>
                <c:pt idx="68">
                  <c:v>0.07895015830089698</c:v>
                </c:pt>
                <c:pt idx="69">
                  <c:v>0.06561581477467908</c:v>
                </c:pt>
                <c:pt idx="70">
                  <c:v>0.053990966513190214</c:v>
                </c:pt>
                <c:pt idx="71">
                  <c:v>0.04398359598042998</c:v>
                </c:pt>
                <c:pt idx="72">
                  <c:v>0.035474592846233784</c:v>
                </c:pt>
                <c:pt idx="73">
                  <c:v>0.028327037741603122</c:v>
                </c:pt>
                <c:pt idx="74">
                  <c:v>0.0223945302948445</c:v>
                </c:pt>
                <c:pt idx="75">
                  <c:v>0.017528300493569862</c:v>
                </c:pt>
                <c:pt idx="76">
                  <c:v>0.01358296923368668</c:v>
                </c:pt>
                <c:pt idx="77">
                  <c:v>0.01042093481442344</c:v>
                </c:pt>
                <c:pt idx="78">
                  <c:v>0.007915451582980628</c:v>
                </c:pt>
                <c:pt idx="79">
                  <c:v>0.005952532419776372</c:v>
                </c:pt>
                <c:pt idx="80">
                  <c:v>0.004431848411938408</c:v>
                </c:pt>
                <c:pt idx="81">
                  <c:v>0.003266819056200226</c:v>
                </c:pt>
                <c:pt idx="82">
                  <c:v>0.0023840882014650707</c:v>
                </c:pt>
                <c:pt idx="83">
                  <c:v>0.0017225689390538508</c:v>
                </c:pt>
                <c:pt idx="84">
                  <c:v>0.0012322191684731444</c:v>
                </c:pt>
                <c:pt idx="85">
                  <c:v>0.0008726826950458522</c:v>
                </c:pt>
                <c:pt idx="86">
                  <c:v>0.0006119019301138387</c:v>
                </c:pt>
                <c:pt idx="87">
                  <c:v>0.000424780270550799</c:v>
                </c:pt>
                <c:pt idx="88">
                  <c:v>0.0002919469257914934</c:v>
                </c:pt>
                <c:pt idx="89">
                  <c:v>0.00019865547139279578</c:v>
                </c:pt>
                <c:pt idx="90">
                  <c:v>0.0001338302257649015</c:v>
                </c:pt>
                <c:pt idx="91">
                  <c:v>8.926165717714369E-05</c:v>
                </c:pt>
                <c:pt idx="92">
                  <c:v>5.894306775654728E-05</c:v>
                </c:pt>
                <c:pt idx="93">
                  <c:v>3.8535196742092124E-05</c:v>
                </c:pt>
                <c:pt idx="94">
                  <c:v>2.494247129005685E-05</c:v>
                </c:pt>
                <c:pt idx="95">
                  <c:v>1.598374110690763E-05</c:v>
                </c:pt>
                <c:pt idx="96">
                  <c:v>1.0140852065488127E-05</c:v>
                </c:pt>
                <c:pt idx="97">
                  <c:v>6.3698251788679945E-06</c:v>
                </c:pt>
                <c:pt idx="98">
                  <c:v>3.961299091032652E-06</c:v>
                </c:pt>
                <c:pt idx="99">
                  <c:v>2.4389607458933518E-06</c:v>
                </c:pt>
                <c:pt idx="100">
                  <c:v>1.4867195147342977E-06</c:v>
                </c:pt>
              </c:numCache>
            </c:numRef>
          </c:yVal>
          <c:smooth val="1"/>
        </c:ser>
        <c:axId val="6762041"/>
        <c:axId val="60858370"/>
      </c:scatterChart>
      <c:valAx>
        <c:axId val="6762041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58370"/>
        <c:crosses val="autoZero"/>
        <c:crossBetween val="midCat"/>
        <c:dispUnits/>
      </c:valAx>
      <c:valAx>
        <c:axId val="60858370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62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1425"/>
          <c:w val="0.93275"/>
          <c:h val="0.957"/>
        </c:manualLayout>
      </c:layout>
      <c:scatterChart>
        <c:scatterStyle val="lineMarker"/>
        <c:varyColors val="0"/>
        <c:ser>
          <c:idx val="1"/>
          <c:order val="0"/>
          <c:tx>
            <c:v>data2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1"/>
            <c:noEndCap val="0"/>
            <c:spPr>
              <a:ln w="38100">
                <a:solidFill>
                  <a:srgbClr val="FF99CC"/>
                </a:solidFill>
              </a:ln>
            </c:spPr>
          </c:errBars>
          <c:xVal>
            <c:numRef>
              <c:f>'片側･両側data'!$B$2:$B$102</c:f>
              <c:numCache>
                <c:ptCount val="1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</c:v>
                </c:pt>
                <c:pt idx="16">
                  <c:v>-3.40000000000001</c:v>
                </c:pt>
                <c:pt idx="17">
                  <c:v>-3.30000000000001</c:v>
                </c:pt>
                <c:pt idx="18">
                  <c:v>-3.20000000000001</c:v>
                </c:pt>
                <c:pt idx="19">
                  <c:v>-3.10000000000001</c:v>
                </c:pt>
                <c:pt idx="20">
                  <c:v>-3.00000000000001</c:v>
                </c:pt>
                <c:pt idx="21">
                  <c:v>-2.90000000000001</c:v>
                </c:pt>
                <c:pt idx="22">
                  <c:v>-2.80000000000001</c:v>
                </c:pt>
                <c:pt idx="23">
                  <c:v>-2.70000000000001</c:v>
                </c:pt>
                <c:pt idx="24">
                  <c:v>-2.60000000000001</c:v>
                </c:pt>
                <c:pt idx="25">
                  <c:v>-2.50000000000001</c:v>
                </c:pt>
                <c:pt idx="26">
                  <c:v>-2.40000000000001</c:v>
                </c:pt>
                <c:pt idx="27">
                  <c:v>-2.30000000000001</c:v>
                </c:pt>
                <c:pt idx="28">
                  <c:v>-2.20000000000001</c:v>
                </c:pt>
                <c:pt idx="29">
                  <c:v>-2.10000000000001</c:v>
                </c:pt>
                <c:pt idx="30">
                  <c:v>-2.00000000000001</c:v>
                </c:pt>
                <c:pt idx="31">
                  <c:v>-1.90000000000001</c:v>
                </c:pt>
                <c:pt idx="32">
                  <c:v>-1.80000000000001</c:v>
                </c:pt>
                <c:pt idx="33">
                  <c:v>-1.70000000000001</c:v>
                </c:pt>
                <c:pt idx="34">
                  <c:v>-1.60000000000001</c:v>
                </c:pt>
                <c:pt idx="35">
                  <c:v>-1.50000000000001</c:v>
                </c:pt>
                <c:pt idx="36">
                  <c:v>-1.40000000000001</c:v>
                </c:pt>
                <c:pt idx="37">
                  <c:v>-1.30000000000001</c:v>
                </c:pt>
                <c:pt idx="38">
                  <c:v>-1.20000000000001</c:v>
                </c:pt>
                <c:pt idx="39">
                  <c:v>-1.10000000000001</c:v>
                </c:pt>
                <c:pt idx="40">
                  <c:v>-1.00000000000001</c:v>
                </c:pt>
                <c:pt idx="41">
                  <c:v>-0.90000000000001</c:v>
                </c:pt>
                <c:pt idx="42">
                  <c:v>-0.80000000000001</c:v>
                </c:pt>
                <c:pt idx="43">
                  <c:v>-0.70000000000002</c:v>
                </c:pt>
                <c:pt idx="44">
                  <c:v>-0.60000000000002</c:v>
                </c:pt>
                <c:pt idx="45">
                  <c:v>-0.50000000000002</c:v>
                </c:pt>
                <c:pt idx="46">
                  <c:v>-0.40000000000002</c:v>
                </c:pt>
                <c:pt idx="47">
                  <c:v>-0.30000000000002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-2.04281036531029E-14</c:v>
                </c:pt>
                <c:pt idx="51">
                  <c:v>0.0999999999999801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0.39999999999998</c:v>
                </c:pt>
                <c:pt idx="55">
                  <c:v>0.49999999999998</c:v>
                </c:pt>
                <c:pt idx="56">
                  <c:v>0.59999999999998</c:v>
                </c:pt>
                <c:pt idx="57">
                  <c:v>0.69999999999998</c:v>
                </c:pt>
                <c:pt idx="58">
                  <c:v>0.79999999999998</c:v>
                </c:pt>
                <c:pt idx="59">
                  <c:v>0.89999999999998</c:v>
                </c:pt>
                <c:pt idx="60">
                  <c:v>0.99999999999998</c:v>
                </c:pt>
                <c:pt idx="61">
                  <c:v>1.09999999999998</c:v>
                </c:pt>
                <c:pt idx="62">
                  <c:v>1.19999999999998</c:v>
                </c:pt>
                <c:pt idx="63">
                  <c:v>1.29999999999998</c:v>
                </c:pt>
                <c:pt idx="64">
                  <c:v>1.39999999999998</c:v>
                </c:pt>
                <c:pt idx="65">
                  <c:v>1.49999999999998</c:v>
                </c:pt>
                <c:pt idx="66">
                  <c:v>1.59999999999998</c:v>
                </c:pt>
                <c:pt idx="67">
                  <c:v>1.69999999999998</c:v>
                </c:pt>
                <c:pt idx="68">
                  <c:v>1.79999999999998</c:v>
                </c:pt>
                <c:pt idx="69">
                  <c:v>1.89999999999998</c:v>
                </c:pt>
                <c:pt idx="70">
                  <c:v>1.99999999999998</c:v>
                </c:pt>
                <c:pt idx="71">
                  <c:v>2.09999999999997</c:v>
                </c:pt>
                <c:pt idx="72">
                  <c:v>2.19999999999997</c:v>
                </c:pt>
                <c:pt idx="73">
                  <c:v>2.29999999999997</c:v>
                </c:pt>
                <c:pt idx="74">
                  <c:v>2.39999999999997</c:v>
                </c:pt>
                <c:pt idx="75">
                  <c:v>2.49999999999997</c:v>
                </c:pt>
                <c:pt idx="76">
                  <c:v>2.59999999999997</c:v>
                </c:pt>
                <c:pt idx="77">
                  <c:v>2.69999999999997</c:v>
                </c:pt>
                <c:pt idx="78">
                  <c:v>2.79999999999997</c:v>
                </c:pt>
                <c:pt idx="79">
                  <c:v>2.89999999999997</c:v>
                </c:pt>
                <c:pt idx="80">
                  <c:v>2.99999999999997</c:v>
                </c:pt>
                <c:pt idx="81">
                  <c:v>3.09999999999997</c:v>
                </c:pt>
                <c:pt idx="82">
                  <c:v>3.19999999999997</c:v>
                </c:pt>
                <c:pt idx="83">
                  <c:v>3.29999999999997</c:v>
                </c:pt>
                <c:pt idx="84">
                  <c:v>3.39999999999997</c:v>
                </c:pt>
                <c:pt idx="85">
                  <c:v>3.49999999999997</c:v>
                </c:pt>
                <c:pt idx="86">
                  <c:v>3.59999999999997</c:v>
                </c:pt>
                <c:pt idx="87">
                  <c:v>3.69999999999997</c:v>
                </c:pt>
                <c:pt idx="88">
                  <c:v>3.79999999999997</c:v>
                </c:pt>
                <c:pt idx="89">
                  <c:v>3.89999999999997</c:v>
                </c:pt>
                <c:pt idx="90">
                  <c:v>3.99999999999997</c:v>
                </c:pt>
                <c:pt idx="91">
                  <c:v>4.09999999999997</c:v>
                </c:pt>
                <c:pt idx="92">
                  <c:v>4.19999999999997</c:v>
                </c:pt>
                <c:pt idx="93">
                  <c:v>4.29999999999997</c:v>
                </c:pt>
                <c:pt idx="94">
                  <c:v>4.39999999999997</c:v>
                </c:pt>
                <c:pt idx="95">
                  <c:v>4.49999999999997</c:v>
                </c:pt>
                <c:pt idx="96">
                  <c:v>4.59999999999997</c:v>
                </c:pt>
                <c:pt idx="97">
                  <c:v>4.69999999999997</c:v>
                </c:pt>
                <c:pt idx="98">
                  <c:v>4.79999999999997</c:v>
                </c:pt>
                <c:pt idx="99">
                  <c:v>4.9</c:v>
                </c:pt>
                <c:pt idx="100">
                  <c:v>5</c:v>
                </c:pt>
              </c:numCache>
            </c:numRef>
          </c:xVal>
          <c:yVal>
            <c:numRef>
              <c:f>'片側･両側data'!$D$2:$D$102</c:f>
              <c:numCache>
                <c:ptCount val="101"/>
                <c:pt idx="0">
                  <c:v>1.4867195147342977E-06</c:v>
                </c:pt>
                <c:pt idx="1">
                  <c:v>2.4389607458933518E-06</c:v>
                </c:pt>
                <c:pt idx="2">
                  <c:v>3.9612990910320745E-06</c:v>
                </c:pt>
                <c:pt idx="3">
                  <c:v>6.369825178867089E-06</c:v>
                </c:pt>
                <c:pt idx="4">
                  <c:v>1.0140852065486758E-05</c:v>
                </c:pt>
                <c:pt idx="5">
                  <c:v>1.5983741106905475E-05</c:v>
                </c:pt>
                <c:pt idx="6">
                  <c:v>2.4942471290053532E-05</c:v>
                </c:pt>
                <c:pt idx="7">
                  <c:v>3.853519674208712E-05</c:v>
                </c:pt>
                <c:pt idx="8">
                  <c:v>5.894306775653984E-05</c:v>
                </c:pt>
                <c:pt idx="9">
                  <c:v>8.926165717713291E-05</c:v>
                </c:pt>
                <c:pt idx="10">
                  <c:v>0.00013383022576488534</c:v>
                </c:pt>
                <c:pt idx="11">
                  <c:v>0.0001986554713927727</c:v>
                </c:pt>
                <c:pt idx="12">
                  <c:v>0.0002919469257914602</c:v>
                </c:pt>
                <c:pt idx="13">
                  <c:v>0.0004247802705507514</c:v>
                </c:pt>
                <c:pt idx="14">
                  <c:v>0.0006119019301137718</c:v>
                </c:pt>
                <c:pt idx="15">
                  <c:v>0.000872682695045729</c:v>
                </c:pt>
                <c:pt idx="16">
                  <c:v>0.001232219168472977</c:v>
                </c:pt>
                <c:pt idx="17">
                  <c:v>0.0017225689390536227</c:v>
                </c:pt>
                <c:pt idx="18">
                  <c:v>0.002384088201464766</c:v>
                </c:pt>
                <c:pt idx="19">
                  <c:v>0.0032668190561998198</c:v>
                </c:pt>
                <c:pt idx="20">
                  <c:v>0.004431848411937873</c:v>
                </c:pt>
                <c:pt idx="21">
                  <c:v>0.005952532419775679</c:v>
                </c:pt>
                <c:pt idx="22">
                  <c:v>0.007915451582979741</c:v>
                </c:pt>
                <c:pt idx="23">
                  <c:v>0.010420934814422318</c:v>
                </c:pt>
                <c:pt idx="24">
                  <c:v>0.01358296923368527</c:v>
                </c:pt>
                <c:pt idx="25">
                  <c:v>0.017528300493568082</c:v>
                </c:pt>
                <c:pt idx="26">
                  <c:v>0.02239453029484235</c:v>
                </c:pt>
                <c:pt idx="27">
                  <c:v>0.028327037741600513</c:v>
                </c:pt>
                <c:pt idx="28">
                  <c:v>0.03547459284623066</c:v>
                </c:pt>
                <c:pt idx="29">
                  <c:v>0.04398359598042629</c:v>
                </c:pt>
                <c:pt idx="30">
                  <c:v>0.053990966513186946</c:v>
                </c:pt>
                <c:pt idx="31">
                  <c:v>0.06561581477467535</c:v>
                </c:pt>
                <c:pt idx="32">
                  <c:v>0.07895015830089272</c:v>
                </c:pt>
                <c:pt idx="33">
                  <c:v>0.09404907737688532</c:v>
                </c:pt>
                <c:pt idx="34">
                  <c:v>0.11092083467945375</c:v>
                </c:pt>
                <c:pt idx="35">
                  <c:v>0.12951759566588977</c:v>
                </c:pt>
                <c:pt idx="36">
                  <c:v>0.14972746563574277</c:v>
                </c:pt>
                <c:pt idx="37">
                  <c:v>0.1713685920478051</c:v>
                </c:pt>
                <c:pt idx="38">
                  <c:v>0.19418605498321062</c:v>
                </c:pt>
                <c:pt idx="39">
                  <c:v>0.2178521770325481</c:v>
                </c:pt>
                <c:pt idx="40">
                  <c:v>0.2419707245191409</c:v>
                </c:pt>
                <c:pt idx="41">
                  <c:v>0.26608524989875243</c:v>
                </c:pt>
                <c:pt idx="42">
                  <c:v>0.2896915527614804</c:v>
                </c:pt>
                <c:pt idx="43">
                  <c:v>0.31225393336675683</c:v>
                </c:pt>
                <c:pt idx="44">
                  <c:v>0.3332246028917956</c:v>
                </c:pt>
                <c:pt idx="45">
                  <c:v>0.3520653267642959</c:v>
                </c:pt>
                <c:pt idx="46">
                  <c:v>0.36827014030332034</c:v>
                </c:pt>
                <c:pt idx="47">
                  <c:v>0.38138781546052175</c:v>
                </c:pt>
                <c:pt idx="48">
                  <c:v>0.39104269397545427</c:v>
                </c:pt>
                <c:pt idx="49">
                  <c:v>0.3969525474770109</c:v>
                </c:pt>
                <c:pt idx="50">
                  <c:v>0.39894228040143265</c:v>
                </c:pt>
                <c:pt idx="51">
                  <c:v>0.39695254747701253</c:v>
                </c:pt>
                <c:pt idx="52">
                  <c:v>0.39104269397545743</c:v>
                </c:pt>
                <c:pt idx="53">
                  <c:v>0.38138781546052636</c:v>
                </c:pt>
                <c:pt idx="54">
                  <c:v>0.3682701403033262</c:v>
                </c:pt>
                <c:pt idx="55">
                  <c:v>0.35206532676430297</c:v>
                </c:pt>
                <c:pt idx="56">
                  <c:v>0.3332246028918036</c:v>
                </c:pt>
                <c:pt idx="57">
                  <c:v>0.3122539333667656</c:v>
                </c:pt>
                <c:pt idx="58">
                  <c:v>0.2896915527614874</c:v>
                </c:pt>
                <c:pt idx="59">
                  <c:v>0.2660852498987596</c:v>
                </c:pt>
                <c:pt idx="60">
                  <c:v>0.24197072451914817</c:v>
                </c:pt>
                <c:pt idx="61">
                  <c:v>0.2178521770325553</c:v>
                </c:pt>
                <c:pt idx="62">
                  <c:v>0.1941860549832176</c:v>
                </c:pt>
                <c:pt idx="63">
                  <c:v>0.17136859204781177</c:v>
                </c:pt>
                <c:pt idx="64">
                  <c:v>0.14972746563574904</c:v>
                </c:pt>
                <c:pt idx="65">
                  <c:v>0.1295175956658956</c:v>
                </c:pt>
                <c:pt idx="66">
                  <c:v>0.11092083467945907</c:v>
                </c:pt>
                <c:pt idx="67">
                  <c:v>0.09404907737689013</c:v>
                </c:pt>
                <c:pt idx="68">
                  <c:v>0.07895015830089698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data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'片側･両側data'!$B$2:$B$102</c:f>
              <c:numCache>
                <c:ptCount val="1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</c:v>
                </c:pt>
                <c:pt idx="16">
                  <c:v>-3.40000000000001</c:v>
                </c:pt>
                <c:pt idx="17">
                  <c:v>-3.30000000000001</c:v>
                </c:pt>
                <c:pt idx="18">
                  <c:v>-3.20000000000001</c:v>
                </c:pt>
                <c:pt idx="19">
                  <c:v>-3.10000000000001</c:v>
                </c:pt>
                <c:pt idx="20">
                  <c:v>-3.00000000000001</c:v>
                </c:pt>
                <c:pt idx="21">
                  <c:v>-2.90000000000001</c:v>
                </c:pt>
                <c:pt idx="22">
                  <c:v>-2.80000000000001</c:v>
                </c:pt>
                <c:pt idx="23">
                  <c:v>-2.70000000000001</c:v>
                </c:pt>
                <c:pt idx="24">
                  <c:v>-2.60000000000001</c:v>
                </c:pt>
                <c:pt idx="25">
                  <c:v>-2.50000000000001</c:v>
                </c:pt>
                <c:pt idx="26">
                  <c:v>-2.40000000000001</c:v>
                </c:pt>
                <c:pt idx="27">
                  <c:v>-2.30000000000001</c:v>
                </c:pt>
                <c:pt idx="28">
                  <c:v>-2.20000000000001</c:v>
                </c:pt>
                <c:pt idx="29">
                  <c:v>-2.10000000000001</c:v>
                </c:pt>
                <c:pt idx="30">
                  <c:v>-2.00000000000001</c:v>
                </c:pt>
                <c:pt idx="31">
                  <c:v>-1.90000000000001</c:v>
                </c:pt>
                <c:pt idx="32">
                  <c:v>-1.80000000000001</c:v>
                </c:pt>
                <c:pt idx="33">
                  <c:v>-1.70000000000001</c:v>
                </c:pt>
                <c:pt idx="34">
                  <c:v>-1.60000000000001</c:v>
                </c:pt>
                <c:pt idx="35">
                  <c:v>-1.50000000000001</c:v>
                </c:pt>
                <c:pt idx="36">
                  <c:v>-1.40000000000001</c:v>
                </c:pt>
                <c:pt idx="37">
                  <c:v>-1.30000000000001</c:v>
                </c:pt>
                <c:pt idx="38">
                  <c:v>-1.20000000000001</c:v>
                </c:pt>
                <c:pt idx="39">
                  <c:v>-1.10000000000001</c:v>
                </c:pt>
                <c:pt idx="40">
                  <c:v>-1.00000000000001</c:v>
                </c:pt>
                <c:pt idx="41">
                  <c:v>-0.90000000000001</c:v>
                </c:pt>
                <c:pt idx="42">
                  <c:v>-0.80000000000001</c:v>
                </c:pt>
                <c:pt idx="43">
                  <c:v>-0.70000000000002</c:v>
                </c:pt>
                <c:pt idx="44">
                  <c:v>-0.60000000000002</c:v>
                </c:pt>
                <c:pt idx="45">
                  <c:v>-0.50000000000002</c:v>
                </c:pt>
                <c:pt idx="46">
                  <c:v>-0.40000000000002</c:v>
                </c:pt>
                <c:pt idx="47">
                  <c:v>-0.30000000000002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-2.04281036531029E-14</c:v>
                </c:pt>
                <c:pt idx="51">
                  <c:v>0.0999999999999801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0.39999999999998</c:v>
                </c:pt>
                <c:pt idx="55">
                  <c:v>0.49999999999998</c:v>
                </c:pt>
                <c:pt idx="56">
                  <c:v>0.59999999999998</c:v>
                </c:pt>
                <c:pt idx="57">
                  <c:v>0.69999999999998</c:v>
                </c:pt>
                <c:pt idx="58">
                  <c:v>0.79999999999998</c:v>
                </c:pt>
                <c:pt idx="59">
                  <c:v>0.89999999999998</c:v>
                </c:pt>
                <c:pt idx="60">
                  <c:v>0.99999999999998</c:v>
                </c:pt>
                <c:pt idx="61">
                  <c:v>1.09999999999998</c:v>
                </c:pt>
                <c:pt idx="62">
                  <c:v>1.19999999999998</c:v>
                </c:pt>
                <c:pt idx="63">
                  <c:v>1.29999999999998</c:v>
                </c:pt>
                <c:pt idx="64">
                  <c:v>1.39999999999998</c:v>
                </c:pt>
                <c:pt idx="65">
                  <c:v>1.49999999999998</c:v>
                </c:pt>
                <c:pt idx="66">
                  <c:v>1.59999999999998</c:v>
                </c:pt>
                <c:pt idx="67">
                  <c:v>1.69999999999998</c:v>
                </c:pt>
                <c:pt idx="68">
                  <c:v>1.79999999999998</c:v>
                </c:pt>
                <c:pt idx="69">
                  <c:v>1.89999999999998</c:v>
                </c:pt>
                <c:pt idx="70">
                  <c:v>1.99999999999998</c:v>
                </c:pt>
                <c:pt idx="71">
                  <c:v>2.09999999999997</c:v>
                </c:pt>
                <c:pt idx="72">
                  <c:v>2.19999999999997</c:v>
                </c:pt>
                <c:pt idx="73">
                  <c:v>2.29999999999997</c:v>
                </c:pt>
                <c:pt idx="74">
                  <c:v>2.39999999999997</c:v>
                </c:pt>
                <c:pt idx="75">
                  <c:v>2.49999999999997</c:v>
                </c:pt>
                <c:pt idx="76">
                  <c:v>2.59999999999997</c:v>
                </c:pt>
                <c:pt idx="77">
                  <c:v>2.69999999999997</c:v>
                </c:pt>
                <c:pt idx="78">
                  <c:v>2.79999999999997</c:v>
                </c:pt>
                <c:pt idx="79">
                  <c:v>2.89999999999997</c:v>
                </c:pt>
                <c:pt idx="80">
                  <c:v>2.99999999999997</c:v>
                </c:pt>
                <c:pt idx="81">
                  <c:v>3.09999999999997</c:v>
                </c:pt>
                <c:pt idx="82">
                  <c:v>3.19999999999997</c:v>
                </c:pt>
                <c:pt idx="83">
                  <c:v>3.29999999999997</c:v>
                </c:pt>
                <c:pt idx="84">
                  <c:v>3.39999999999997</c:v>
                </c:pt>
                <c:pt idx="85">
                  <c:v>3.49999999999997</c:v>
                </c:pt>
                <c:pt idx="86">
                  <c:v>3.59999999999997</c:v>
                </c:pt>
                <c:pt idx="87">
                  <c:v>3.69999999999997</c:v>
                </c:pt>
                <c:pt idx="88">
                  <c:v>3.79999999999997</c:v>
                </c:pt>
                <c:pt idx="89">
                  <c:v>3.89999999999997</c:v>
                </c:pt>
                <c:pt idx="90">
                  <c:v>3.99999999999997</c:v>
                </c:pt>
                <c:pt idx="91">
                  <c:v>4.09999999999997</c:v>
                </c:pt>
                <c:pt idx="92">
                  <c:v>4.19999999999997</c:v>
                </c:pt>
                <c:pt idx="93">
                  <c:v>4.29999999999997</c:v>
                </c:pt>
                <c:pt idx="94">
                  <c:v>4.39999999999997</c:v>
                </c:pt>
                <c:pt idx="95">
                  <c:v>4.49999999999997</c:v>
                </c:pt>
                <c:pt idx="96">
                  <c:v>4.59999999999997</c:v>
                </c:pt>
                <c:pt idx="97">
                  <c:v>4.69999999999997</c:v>
                </c:pt>
                <c:pt idx="98">
                  <c:v>4.79999999999997</c:v>
                </c:pt>
                <c:pt idx="99">
                  <c:v>4.9</c:v>
                </c:pt>
                <c:pt idx="100">
                  <c:v>5</c:v>
                </c:pt>
              </c:numCache>
            </c:numRef>
          </c:xVal>
          <c:yVal>
            <c:numRef>
              <c:f>'片側･両側data'!$C$2:$C$102</c:f>
              <c:numCache>
                <c:ptCount val="101"/>
                <c:pt idx="0">
                  <c:v>1.4867195147342977E-06</c:v>
                </c:pt>
                <c:pt idx="1">
                  <c:v>2.4389607458933518E-06</c:v>
                </c:pt>
                <c:pt idx="2">
                  <c:v>3.9612990910320745E-06</c:v>
                </c:pt>
                <c:pt idx="3">
                  <c:v>6.369825178867089E-06</c:v>
                </c:pt>
                <c:pt idx="4">
                  <c:v>1.0140852065486758E-05</c:v>
                </c:pt>
                <c:pt idx="5">
                  <c:v>1.5983741106905475E-05</c:v>
                </c:pt>
                <c:pt idx="6">
                  <c:v>2.4942471290053532E-05</c:v>
                </c:pt>
                <c:pt idx="7">
                  <c:v>3.853519674208712E-05</c:v>
                </c:pt>
                <c:pt idx="8">
                  <c:v>5.894306775653984E-05</c:v>
                </c:pt>
                <c:pt idx="9">
                  <c:v>8.926165717713291E-05</c:v>
                </c:pt>
                <c:pt idx="10">
                  <c:v>0.00013383022576488534</c:v>
                </c:pt>
                <c:pt idx="11">
                  <c:v>0.0001986554713927727</c:v>
                </c:pt>
                <c:pt idx="12">
                  <c:v>0.0002919469257914602</c:v>
                </c:pt>
                <c:pt idx="13">
                  <c:v>0.0004247802705507514</c:v>
                </c:pt>
                <c:pt idx="14">
                  <c:v>0.0006119019301137718</c:v>
                </c:pt>
                <c:pt idx="15">
                  <c:v>0.000872682695045729</c:v>
                </c:pt>
                <c:pt idx="16">
                  <c:v>0.001232219168472977</c:v>
                </c:pt>
                <c:pt idx="17">
                  <c:v>0.0017225689390536227</c:v>
                </c:pt>
                <c:pt idx="18">
                  <c:v>0.002384088201464766</c:v>
                </c:pt>
                <c:pt idx="19">
                  <c:v>0.0032668190561998198</c:v>
                </c:pt>
                <c:pt idx="20">
                  <c:v>0.004431848411937873</c:v>
                </c:pt>
                <c:pt idx="21">
                  <c:v>0.005952532419775679</c:v>
                </c:pt>
                <c:pt idx="22">
                  <c:v>0.007915451582979741</c:v>
                </c:pt>
                <c:pt idx="23">
                  <c:v>0.010420934814422318</c:v>
                </c:pt>
                <c:pt idx="24">
                  <c:v>0.01358296923368527</c:v>
                </c:pt>
                <c:pt idx="25">
                  <c:v>0.017528300493568082</c:v>
                </c:pt>
                <c:pt idx="26">
                  <c:v>0.02239453029484235</c:v>
                </c:pt>
                <c:pt idx="27">
                  <c:v>0.028327037741600513</c:v>
                </c:pt>
                <c:pt idx="28">
                  <c:v>0.03547459284623066</c:v>
                </c:pt>
                <c:pt idx="29">
                  <c:v>0.04398359598042629</c:v>
                </c:pt>
                <c:pt idx="30">
                  <c:v>0.053990966513186946</c:v>
                </c:pt>
                <c:pt idx="31">
                  <c:v>0.06561581477467535</c:v>
                </c:pt>
                <c:pt idx="32">
                  <c:v>0.07895015830089272</c:v>
                </c:pt>
                <c:pt idx="33">
                  <c:v>0.09404907737688532</c:v>
                </c:pt>
                <c:pt idx="34">
                  <c:v>0.11092083467945375</c:v>
                </c:pt>
                <c:pt idx="35">
                  <c:v>0.12951759566588977</c:v>
                </c:pt>
                <c:pt idx="36">
                  <c:v>0.14972746563574277</c:v>
                </c:pt>
                <c:pt idx="37">
                  <c:v>0.1713685920478051</c:v>
                </c:pt>
                <c:pt idx="38">
                  <c:v>0.19418605498321062</c:v>
                </c:pt>
                <c:pt idx="39">
                  <c:v>0.2178521770325481</c:v>
                </c:pt>
                <c:pt idx="40">
                  <c:v>0.2419707245191409</c:v>
                </c:pt>
                <c:pt idx="41">
                  <c:v>0.26608524989875243</c:v>
                </c:pt>
                <c:pt idx="42">
                  <c:v>0.2896915527614804</c:v>
                </c:pt>
                <c:pt idx="43">
                  <c:v>0.31225393336675683</c:v>
                </c:pt>
                <c:pt idx="44">
                  <c:v>0.3332246028917956</c:v>
                </c:pt>
                <c:pt idx="45">
                  <c:v>0.3520653267642959</c:v>
                </c:pt>
                <c:pt idx="46">
                  <c:v>0.36827014030332034</c:v>
                </c:pt>
                <c:pt idx="47">
                  <c:v>0.38138781546052175</c:v>
                </c:pt>
                <c:pt idx="48">
                  <c:v>0.39104269397545427</c:v>
                </c:pt>
                <c:pt idx="49">
                  <c:v>0.3969525474770109</c:v>
                </c:pt>
                <c:pt idx="50">
                  <c:v>0.39894228040143265</c:v>
                </c:pt>
                <c:pt idx="51">
                  <c:v>0.39695254747701253</c:v>
                </c:pt>
                <c:pt idx="52">
                  <c:v>0.39104269397545743</c:v>
                </c:pt>
                <c:pt idx="53">
                  <c:v>0.38138781546052636</c:v>
                </c:pt>
                <c:pt idx="54">
                  <c:v>0.3682701403033262</c:v>
                </c:pt>
                <c:pt idx="55">
                  <c:v>0.35206532676430297</c:v>
                </c:pt>
                <c:pt idx="56">
                  <c:v>0.3332246028918036</c:v>
                </c:pt>
                <c:pt idx="57">
                  <c:v>0.3122539333667656</c:v>
                </c:pt>
                <c:pt idx="58">
                  <c:v>0.2896915527614874</c:v>
                </c:pt>
                <c:pt idx="59">
                  <c:v>0.2660852498987596</c:v>
                </c:pt>
                <c:pt idx="60">
                  <c:v>0.24197072451914817</c:v>
                </c:pt>
                <c:pt idx="61">
                  <c:v>0.2178521770325553</c:v>
                </c:pt>
                <c:pt idx="62">
                  <c:v>0.1941860549832176</c:v>
                </c:pt>
                <c:pt idx="63">
                  <c:v>0.17136859204781177</c:v>
                </c:pt>
                <c:pt idx="64">
                  <c:v>0.14972746563574904</c:v>
                </c:pt>
                <c:pt idx="65">
                  <c:v>0.1295175956658956</c:v>
                </c:pt>
                <c:pt idx="66">
                  <c:v>0.11092083467945907</c:v>
                </c:pt>
                <c:pt idx="67">
                  <c:v>0.09404907737689013</c:v>
                </c:pt>
                <c:pt idx="68">
                  <c:v>0.07895015830089698</c:v>
                </c:pt>
                <c:pt idx="69">
                  <c:v>0.06561581477467908</c:v>
                </c:pt>
                <c:pt idx="70">
                  <c:v>0.053990966513190214</c:v>
                </c:pt>
                <c:pt idx="71">
                  <c:v>0.04398359598042998</c:v>
                </c:pt>
                <c:pt idx="72">
                  <c:v>0.035474592846233784</c:v>
                </c:pt>
                <c:pt idx="73">
                  <c:v>0.028327037741603122</c:v>
                </c:pt>
                <c:pt idx="74">
                  <c:v>0.0223945302948445</c:v>
                </c:pt>
                <c:pt idx="75">
                  <c:v>0.017528300493569862</c:v>
                </c:pt>
                <c:pt idx="76">
                  <c:v>0.01358296923368668</c:v>
                </c:pt>
                <c:pt idx="77">
                  <c:v>0.01042093481442344</c:v>
                </c:pt>
                <c:pt idx="78">
                  <c:v>0.007915451582980628</c:v>
                </c:pt>
                <c:pt idx="79">
                  <c:v>0.005952532419776372</c:v>
                </c:pt>
                <c:pt idx="80">
                  <c:v>0.004431848411938408</c:v>
                </c:pt>
                <c:pt idx="81">
                  <c:v>0.003266819056200226</c:v>
                </c:pt>
                <c:pt idx="82">
                  <c:v>0.0023840882014650707</c:v>
                </c:pt>
                <c:pt idx="83">
                  <c:v>0.0017225689390538508</c:v>
                </c:pt>
                <c:pt idx="84">
                  <c:v>0.0012322191684731444</c:v>
                </c:pt>
                <c:pt idx="85">
                  <c:v>0.0008726826950458522</c:v>
                </c:pt>
                <c:pt idx="86">
                  <c:v>0.0006119019301138387</c:v>
                </c:pt>
                <c:pt idx="87">
                  <c:v>0.000424780270550799</c:v>
                </c:pt>
                <c:pt idx="88">
                  <c:v>0.0002919469257914934</c:v>
                </c:pt>
                <c:pt idx="89">
                  <c:v>0.00019865547139279578</c:v>
                </c:pt>
                <c:pt idx="90">
                  <c:v>0.0001338302257649015</c:v>
                </c:pt>
                <c:pt idx="91">
                  <c:v>8.926165717714369E-05</c:v>
                </c:pt>
                <c:pt idx="92">
                  <c:v>5.894306775654728E-05</c:v>
                </c:pt>
                <c:pt idx="93">
                  <c:v>3.8535196742092124E-05</c:v>
                </c:pt>
                <c:pt idx="94">
                  <c:v>2.494247129005685E-05</c:v>
                </c:pt>
                <c:pt idx="95">
                  <c:v>1.598374110690763E-05</c:v>
                </c:pt>
                <c:pt idx="96">
                  <c:v>1.0140852065488127E-05</c:v>
                </c:pt>
                <c:pt idx="97">
                  <c:v>6.3698251788679945E-06</c:v>
                </c:pt>
                <c:pt idx="98">
                  <c:v>3.961299091032652E-06</c:v>
                </c:pt>
                <c:pt idx="99">
                  <c:v>2.4389607458933518E-06</c:v>
                </c:pt>
                <c:pt idx="100">
                  <c:v>1.4867195147342977E-06</c:v>
                </c:pt>
              </c:numCache>
            </c:numRef>
          </c:yVal>
          <c:smooth val="1"/>
        </c:ser>
        <c:axId val="10854419"/>
        <c:axId val="30580908"/>
      </c:scatterChart>
      <c:valAx>
        <c:axId val="10854419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0908"/>
        <c:crosses val="autoZero"/>
        <c:crossBetween val="midCat"/>
        <c:dispUnits/>
      </c:valAx>
      <c:valAx>
        <c:axId val="30580908"/>
        <c:scaling>
          <c:orientation val="minMax"/>
          <c:max val="0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544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676275</xdr:colOff>
      <xdr:row>1</xdr:row>
      <xdr:rowOff>9525</xdr:rowOff>
    </xdr:from>
    <xdr:to>
      <xdr:col>9</xdr:col>
      <xdr:colOff>0</xdr:colOff>
      <xdr:row>22</xdr:row>
      <xdr:rowOff>28575</xdr:rowOff>
    </xdr:to>
    <xdr:graphicFrame>
      <xdr:nvGraphicFramePr>
        <xdr:cNvPr id="1" name="Chart 3"/>
        <xdr:cNvGraphicFramePr/>
      </xdr:nvGraphicFramePr>
      <xdr:xfrm>
        <a:off x="676275" y="190500"/>
        <a:ext cx="42195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22</xdr:row>
      <xdr:rowOff>0</xdr:rowOff>
    </xdr:to>
    <xdr:sp>
      <xdr:nvSpPr>
        <xdr:cNvPr id="2" name="Rectangle 9"/>
        <xdr:cNvSpPr>
          <a:spLocks/>
        </xdr:cNvSpPr>
      </xdr:nvSpPr>
      <xdr:spPr>
        <a:xfrm>
          <a:off x="685800" y="180975"/>
          <a:ext cx="4210050" cy="3695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9</xdr:row>
      <xdr:rowOff>0</xdr:rowOff>
    </xdr:from>
    <xdr:to>
      <xdr:col>8</xdr:col>
      <xdr:colOff>257175</xdr:colOff>
      <xdr:row>21</xdr:row>
      <xdr:rowOff>19050</xdr:rowOff>
    </xdr:to>
    <xdr:graphicFrame>
      <xdr:nvGraphicFramePr>
        <xdr:cNvPr id="1" name="Chart 7"/>
        <xdr:cNvGraphicFramePr/>
      </xdr:nvGraphicFramePr>
      <xdr:xfrm>
        <a:off x="1162050" y="1666875"/>
        <a:ext cx="36195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0</xdr:rowOff>
    </xdr:to>
    <xdr:sp>
      <xdr:nvSpPr>
        <xdr:cNvPr id="2" name="Rectangle 9"/>
        <xdr:cNvSpPr>
          <a:spLocks/>
        </xdr:cNvSpPr>
      </xdr:nvSpPr>
      <xdr:spPr>
        <a:xfrm>
          <a:off x="685800" y="180975"/>
          <a:ext cx="4943475" cy="3695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3" max="3" width="5.25390625" style="0" bestFit="1" customWidth="1"/>
    <col min="5" max="5" width="3.875" style="0" customWidth="1"/>
    <col min="6" max="6" width="5.25390625" style="0" bestFit="1" customWidth="1"/>
    <col min="9" max="9" width="4.875" style="0" customWidth="1"/>
  </cols>
  <sheetData>
    <row r="1" ht="14.25" customHeight="1"/>
    <row r="2" spans="2:9" ht="13.5">
      <c r="B2" s="1"/>
      <c r="C2" s="1"/>
      <c r="D2" s="1"/>
      <c r="E2" s="1"/>
      <c r="F2" s="1"/>
      <c r="G2" s="1"/>
      <c r="H2" s="1"/>
      <c r="I2" s="1"/>
    </row>
    <row r="3" spans="2:9" ht="17.25">
      <c r="B3" s="1"/>
      <c r="C3" s="1"/>
      <c r="D3" s="6" t="s">
        <v>2</v>
      </c>
      <c r="E3" s="6"/>
      <c r="F3" s="6"/>
      <c r="G3" s="6"/>
      <c r="H3" s="1"/>
      <c r="I3" s="1"/>
    </row>
    <row r="4" spans="2:9" ht="13.5">
      <c r="B4" s="1"/>
      <c r="C4" s="1"/>
      <c r="D4" s="1"/>
      <c r="E4" s="1"/>
      <c r="F4" s="1"/>
      <c r="G4" s="1"/>
      <c r="H4" s="1"/>
      <c r="I4" s="1"/>
    </row>
    <row r="5" spans="2:9" ht="13.5">
      <c r="B5" s="1"/>
      <c r="C5" s="3" t="s">
        <v>0</v>
      </c>
      <c r="D5" s="2">
        <f>D6/10-5</f>
        <v>0</v>
      </c>
      <c r="E5" s="1"/>
      <c r="F5" s="3" t="s">
        <v>1</v>
      </c>
      <c r="G5" s="2">
        <f>G6/20</f>
        <v>1</v>
      </c>
      <c r="H5" s="1"/>
      <c r="I5" s="1"/>
    </row>
    <row r="6" spans="2:9" ht="18.75" customHeight="1">
      <c r="B6" s="1"/>
      <c r="C6" s="1"/>
      <c r="D6" s="1">
        <v>50</v>
      </c>
      <c r="E6" s="1"/>
      <c r="F6" s="1"/>
      <c r="G6" s="1">
        <v>20</v>
      </c>
      <c r="H6" s="1"/>
      <c r="I6" s="1"/>
    </row>
    <row r="7" spans="2:9" ht="13.5">
      <c r="B7" s="1"/>
      <c r="C7" s="1"/>
      <c r="D7" s="1"/>
      <c r="E7" s="1"/>
      <c r="F7" s="1"/>
      <c r="G7" s="1"/>
      <c r="H7" s="1"/>
      <c r="I7" s="1"/>
    </row>
    <row r="8" spans="2:9" ht="13.5">
      <c r="B8" s="1"/>
      <c r="C8" s="1"/>
      <c r="D8" s="1"/>
      <c r="E8" s="1"/>
      <c r="F8" s="1"/>
      <c r="G8" s="1"/>
      <c r="H8" s="1"/>
      <c r="I8" s="1"/>
    </row>
    <row r="9" spans="2:9" ht="13.5">
      <c r="B9" s="1"/>
      <c r="C9" s="1"/>
      <c r="D9" s="1"/>
      <c r="E9" s="1"/>
      <c r="F9" s="1"/>
      <c r="G9" s="1"/>
      <c r="H9" s="1"/>
      <c r="I9" s="1"/>
    </row>
    <row r="10" spans="2:9" ht="13.5">
      <c r="B10" s="1"/>
      <c r="C10" s="1"/>
      <c r="D10" s="1"/>
      <c r="E10" s="1"/>
      <c r="F10" s="1"/>
      <c r="G10" s="1"/>
      <c r="H10" s="1"/>
      <c r="I10" s="1"/>
    </row>
    <row r="11" spans="2:9" ht="13.5">
      <c r="B11" s="1"/>
      <c r="C11" s="1"/>
      <c r="D11" s="1"/>
      <c r="E11" s="1"/>
      <c r="F11" s="1"/>
      <c r="G11" s="1"/>
      <c r="H11" s="1"/>
      <c r="I11" s="1"/>
    </row>
    <row r="12" spans="2:9" ht="13.5">
      <c r="B12" s="1"/>
      <c r="C12" s="1"/>
      <c r="D12" s="1"/>
      <c r="E12" s="1"/>
      <c r="F12" s="1"/>
      <c r="G12" s="1"/>
      <c r="H12" s="1"/>
      <c r="I12" s="1"/>
    </row>
    <row r="13" spans="2:9" ht="13.5">
      <c r="B13" s="1"/>
      <c r="C13" s="1"/>
      <c r="D13" s="1"/>
      <c r="E13" s="1"/>
      <c r="F13" s="1"/>
      <c r="G13" s="1"/>
      <c r="H13" s="1"/>
      <c r="I13" s="1"/>
    </row>
    <row r="14" spans="2:9" ht="13.5">
      <c r="B14" s="1"/>
      <c r="C14" s="1"/>
      <c r="D14" s="1"/>
      <c r="E14" s="1"/>
      <c r="F14" s="1"/>
      <c r="G14" s="1"/>
      <c r="H14" s="1"/>
      <c r="I14" s="1"/>
    </row>
    <row r="15" spans="2:9" ht="13.5">
      <c r="B15" s="1"/>
      <c r="C15" s="1"/>
      <c r="D15" s="1"/>
      <c r="E15" s="1"/>
      <c r="F15" s="1"/>
      <c r="G15" s="1"/>
      <c r="H15" s="1"/>
      <c r="I15" s="1"/>
    </row>
    <row r="16" spans="2:9" ht="13.5">
      <c r="B16" s="1"/>
      <c r="C16" s="1"/>
      <c r="D16" s="1"/>
      <c r="E16" s="1"/>
      <c r="F16" s="1"/>
      <c r="G16" s="1"/>
      <c r="H16" s="1"/>
      <c r="I16" s="1"/>
    </row>
    <row r="17" spans="2:9" ht="13.5">
      <c r="B17" s="1"/>
      <c r="C17" s="1"/>
      <c r="D17" s="1"/>
      <c r="E17" s="1"/>
      <c r="F17" s="1"/>
      <c r="G17" s="1"/>
      <c r="H17" s="1"/>
      <c r="I17" s="1"/>
    </row>
    <row r="18" spans="2:9" ht="13.5">
      <c r="B18" s="1"/>
      <c r="C18" s="1"/>
      <c r="D18" s="1"/>
      <c r="E18" s="1"/>
      <c r="F18" s="1"/>
      <c r="G18" s="1"/>
      <c r="H18" s="1"/>
      <c r="I18" s="1"/>
    </row>
    <row r="19" spans="2:9" ht="13.5">
      <c r="B19" s="1"/>
      <c r="C19" s="1"/>
      <c r="D19" s="1"/>
      <c r="E19" s="1"/>
      <c r="F19" s="1"/>
      <c r="G19" s="1"/>
      <c r="H19" s="1"/>
      <c r="I19" s="1"/>
    </row>
    <row r="20" spans="2:9" ht="13.5">
      <c r="B20" s="1"/>
      <c r="C20" s="1"/>
      <c r="D20" s="1"/>
      <c r="E20" s="1"/>
      <c r="F20" s="1"/>
      <c r="G20" s="1"/>
      <c r="H20" s="1"/>
      <c r="I20" s="1"/>
    </row>
    <row r="21" spans="2:9" ht="13.5">
      <c r="B21" s="1"/>
      <c r="C21" s="1"/>
      <c r="D21" s="1"/>
      <c r="E21" s="1"/>
      <c r="F21" s="1"/>
      <c r="G21" s="1"/>
      <c r="H21" s="1"/>
      <c r="I21" s="1"/>
    </row>
    <row r="22" spans="2:9" ht="12" customHeight="1">
      <c r="B22" s="1"/>
      <c r="C22" s="1"/>
      <c r="D22" s="1"/>
      <c r="E22" s="1"/>
      <c r="F22" s="1"/>
      <c r="G22" s="1"/>
      <c r="H22" s="1"/>
      <c r="I22" s="1"/>
    </row>
  </sheetData>
  <sheetProtection/>
  <mergeCells count="1">
    <mergeCell ref="D3:G3"/>
  </mergeCells>
  <printOptions/>
  <pageMargins left="0.787" right="0.787" top="0.984" bottom="0.984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2"/>
  <sheetViews>
    <sheetView zoomScalePageLayoutView="0" workbookViewId="0" topLeftCell="A2">
      <selection activeCell="C21" sqref="C21"/>
    </sheetView>
  </sheetViews>
  <sheetFormatPr defaultColWidth="9.00390625" defaultRowHeight="13.5"/>
  <cols>
    <col min="3" max="3" width="12.75390625" style="0" bestFit="1" customWidth="1"/>
  </cols>
  <sheetData>
    <row r="2" spans="1:5" ht="13.5">
      <c r="A2">
        <v>1</v>
      </c>
      <c r="B2">
        <v>-5</v>
      </c>
      <c r="C2">
        <f>NORMDIST(B2,'正規分布'!$D$5,'正規分布'!$G$5,$E$2-1)</f>
        <v>1.4867195147342977E-06</v>
      </c>
      <c r="D2">
        <f>NORMDIST(B2,'正規分布'!$D$5,'正規分布'!$G$5,$E$2-1)</f>
        <v>1.4867195147342977E-06</v>
      </c>
      <c r="E2">
        <v>1</v>
      </c>
    </row>
    <row r="3" spans="1:4" ht="13.5">
      <c r="A3">
        <v>2</v>
      </c>
      <c r="B3">
        <v>-4.9</v>
      </c>
      <c r="C3">
        <f>NORMDIST(B3,'正規分布'!$D$5,'正規分布'!$G$5,$E$2-1)</f>
        <v>2.4389607458933518E-06</v>
      </c>
      <c r="D3">
        <f>NORMDIST(B3,'正規分布'!$D$5,'正規分布'!$G$5,$E$2-1)</f>
        <v>2.4389607458933518E-06</v>
      </c>
    </row>
    <row r="4" spans="1:4" ht="13.5">
      <c r="A4">
        <v>3</v>
      </c>
      <c r="B4">
        <v>-4.8</v>
      </c>
      <c r="C4">
        <f>NORMDIST(B4,'正規分布'!$D$5,'正規分布'!$G$5,$E$2-1)</f>
        <v>3.9612990910320745E-06</v>
      </c>
      <c r="D4">
        <f>NORMDIST(B4,'正規分布'!$D$5,'正規分布'!$G$5,$E$2-1)</f>
        <v>3.9612990910320745E-06</v>
      </c>
    </row>
    <row r="5" spans="1:4" ht="13.5">
      <c r="A5">
        <v>4</v>
      </c>
      <c r="B5">
        <v>-4.7</v>
      </c>
      <c r="C5">
        <f>NORMDIST(B5,'正規分布'!$D$5,'正規分布'!$G$5,$E$2-1)</f>
        <v>6.369825178867089E-06</v>
      </c>
      <c r="D5">
        <f>NORMDIST(B5,'正規分布'!$D$5,'正規分布'!$G$5,$E$2-1)</f>
        <v>6.369825178867089E-06</v>
      </c>
    </row>
    <row r="6" spans="1:4" ht="13.5">
      <c r="A6">
        <v>5</v>
      </c>
      <c r="B6">
        <v>-4.6</v>
      </c>
      <c r="C6">
        <f>NORMDIST(B6,'正規分布'!$D$5,'正規分布'!$G$5,$E$2-1)</f>
        <v>1.0140852065486758E-05</v>
      </c>
      <c r="D6">
        <f>NORMDIST(B6,'正規分布'!$D$5,'正規分布'!$G$5,$E$2-1)</f>
        <v>1.0140852065486758E-05</v>
      </c>
    </row>
    <row r="7" spans="1:4" ht="13.5">
      <c r="A7">
        <v>6</v>
      </c>
      <c r="B7">
        <v>-4.5</v>
      </c>
      <c r="C7">
        <f>NORMDIST(B7,'正規分布'!$D$5,'正規分布'!$G$5,$E$2-1)</f>
        <v>1.5983741106905475E-05</v>
      </c>
      <c r="D7">
        <f>NORMDIST(B7,'正規分布'!$D$5,'正規分布'!$G$5,$E$2-1)</f>
        <v>1.5983741106905475E-05</v>
      </c>
    </row>
    <row r="8" spans="1:4" ht="13.5">
      <c r="A8">
        <v>7</v>
      </c>
      <c r="B8">
        <v>-4.4</v>
      </c>
      <c r="C8">
        <f>NORMDIST(B8,'正規分布'!$D$5,'正規分布'!$G$5,$E$2-1)</f>
        <v>2.4942471290053532E-05</v>
      </c>
      <c r="D8">
        <f>NORMDIST(B8,'正規分布'!$D$5,'正規分布'!$G$5,$E$2-1)</f>
        <v>2.4942471290053532E-05</v>
      </c>
    </row>
    <row r="9" spans="1:4" ht="13.5">
      <c r="A9">
        <v>8</v>
      </c>
      <c r="B9">
        <v>-4.3</v>
      </c>
      <c r="C9">
        <f>NORMDIST(B9,'正規分布'!$D$5,'正規分布'!$G$5,$E$2-1)</f>
        <v>3.853519674208712E-05</v>
      </c>
      <c r="D9">
        <f>NORMDIST(B9,'正規分布'!$D$5,'正規分布'!$G$5,$E$2-1)</f>
        <v>3.853519674208712E-05</v>
      </c>
    </row>
    <row r="10" spans="1:4" ht="13.5">
      <c r="A10">
        <v>9</v>
      </c>
      <c r="B10">
        <v>-4.2</v>
      </c>
      <c r="C10">
        <f>NORMDIST(B10,'正規分布'!$D$5,'正規分布'!$G$5,$E$2-1)</f>
        <v>5.894306775653984E-05</v>
      </c>
      <c r="D10">
        <f>NORMDIST(B10,'正規分布'!$D$5,'正規分布'!$G$5,$E$2-1)</f>
        <v>5.894306775653984E-05</v>
      </c>
    </row>
    <row r="11" spans="1:4" ht="13.5">
      <c r="A11">
        <v>10</v>
      </c>
      <c r="B11">
        <v>-4.1</v>
      </c>
      <c r="C11">
        <f>NORMDIST(B11,'正規分布'!$D$5,'正規分布'!$G$5,$E$2-1)</f>
        <v>8.926165717713291E-05</v>
      </c>
      <c r="D11">
        <f>NORMDIST(B11,'正規分布'!$D$5,'正規分布'!$G$5,$E$2-1)</f>
        <v>8.926165717713291E-05</v>
      </c>
    </row>
    <row r="12" spans="1:4" ht="13.5">
      <c r="A12">
        <v>11</v>
      </c>
      <c r="B12">
        <v>-4</v>
      </c>
      <c r="C12">
        <f>NORMDIST(B12,'正規分布'!$D$5,'正規分布'!$G$5,$E$2-1)</f>
        <v>0.00013383022576488534</v>
      </c>
      <c r="D12">
        <f>NORMDIST(B12,'正規分布'!$D$5,'正規分布'!$G$5,$E$2-1)</f>
        <v>0.00013383022576488534</v>
      </c>
    </row>
    <row r="13" spans="1:4" ht="13.5">
      <c r="A13">
        <v>12</v>
      </c>
      <c r="B13">
        <v>-3.9</v>
      </c>
      <c r="C13">
        <f>NORMDIST(B13,'正規分布'!$D$5,'正規分布'!$G$5,$E$2-1)</f>
        <v>0.0001986554713927727</v>
      </c>
      <c r="D13">
        <f>NORMDIST(B13,'正規分布'!$D$5,'正規分布'!$G$5,$E$2-1)</f>
        <v>0.0001986554713927727</v>
      </c>
    </row>
    <row r="14" spans="1:4" ht="13.5">
      <c r="A14">
        <v>13</v>
      </c>
      <c r="B14">
        <v>-3.8</v>
      </c>
      <c r="C14">
        <f>NORMDIST(B14,'正規分布'!$D$5,'正規分布'!$G$5,$E$2-1)</f>
        <v>0.0002919469257914602</v>
      </c>
      <c r="D14">
        <f>NORMDIST(B14,'正規分布'!$D$5,'正規分布'!$G$5,$E$2-1)</f>
        <v>0.0002919469257914602</v>
      </c>
    </row>
    <row r="15" spans="1:4" ht="13.5">
      <c r="A15">
        <v>14</v>
      </c>
      <c r="B15">
        <v>-3.7</v>
      </c>
      <c r="C15">
        <f>NORMDIST(B15,'正規分布'!$D$5,'正規分布'!$G$5,$E$2-1)</f>
        <v>0.0004247802705507514</v>
      </c>
      <c r="D15">
        <f>NORMDIST(B15,'正規分布'!$D$5,'正規分布'!$G$5,$E$2-1)</f>
        <v>0.0004247802705507514</v>
      </c>
    </row>
    <row r="16" spans="1:4" ht="13.5">
      <c r="A16">
        <v>15</v>
      </c>
      <c r="B16">
        <v>-3.6</v>
      </c>
      <c r="C16">
        <f>NORMDIST(B16,'正規分布'!$D$5,'正規分布'!$G$5,$E$2-1)</f>
        <v>0.0006119019301137718</v>
      </c>
      <c r="D16">
        <f>NORMDIST(B16,'正規分布'!$D$5,'正規分布'!$G$5,$E$2-1)</f>
        <v>0.0006119019301137718</v>
      </c>
    </row>
    <row r="17" spans="1:4" ht="13.5">
      <c r="A17">
        <v>16</v>
      </c>
      <c r="B17">
        <v>-3.50000000000001</v>
      </c>
      <c r="C17">
        <f>NORMDIST(B17,'正規分布'!$D$5,'正規分布'!$G$5,$E$2-1)</f>
        <v>0.000872682695045729</v>
      </c>
      <c r="D17">
        <f>NORMDIST(B17,'正規分布'!$D$5,'正規分布'!$G$5,$E$2-1)</f>
        <v>0.000872682695045729</v>
      </c>
    </row>
    <row r="18" spans="1:4" ht="13.5">
      <c r="A18">
        <v>17</v>
      </c>
      <c r="B18">
        <v>-3.40000000000001</v>
      </c>
      <c r="C18">
        <f>NORMDIST(B18,'正規分布'!$D$5,'正規分布'!$G$5,$E$2-1)</f>
        <v>0.001232219168472977</v>
      </c>
      <c r="D18">
        <f>NORMDIST(B18,'正規分布'!$D$5,'正規分布'!$G$5,$E$2-1)</f>
        <v>0.001232219168472977</v>
      </c>
    </row>
    <row r="19" spans="1:4" ht="13.5">
      <c r="A19">
        <v>18</v>
      </c>
      <c r="B19">
        <v>-3.30000000000001</v>
      </c>
      <c r="C19">
        <f>NORMDIST(B19,'正規分布'!$D$5,'正規分布'!$G$5,$E$2-1)</f>
        <v>0.0017225689390536227</v>
      </c>
      <c r="D19">
        <f>NORMDIST(B19,'正規分布'!$D$5,'正規分布'!$G$5,$E$2-1)</f>
        <v>0.0017225689390536227</v>
      </c>
    </row>
    <row r="20" spans="1:4" ht="13.5">
      <c r="A20">
        <v>19</v>
      </c>
      <c r="B20">
        <v>-3.20000000000001</v>
      </c>
      <c r="C20">
        <f>NORMDIST(B20,'正規分布'!$D$5,'正規分布'!$G$5,$E$2-1)</f>
        <v>0.002384088201464766</v>
      </c>
      <c r="D20">
        <f>NORMDIST(B20,'正規分布'!$D$5,'正規分布'!$G$5,$E$2-1)</f>
        <v>0.002384088201464766</v>
      </c>
    </row>
    <row r="21" spans="1:4" ht="13.5">
      <c r="A21">
        <v>20</v>
      </c>
      <c r="B21">
        <v>-3.10000000000001</v>
      </c>
      <c r="C21">
        <f>NORMDIST(B21,'正規分布'!$D$5,'正規分布'!$G$5,$E$2-1)</f>
        <v>0.0032668190561998198</v>
      </c>
      <c r="D21">
        <f>NORMDIST(B21,'正規分布'!$D$5,'正規分布'!$G$5,$E$2-1)</f>
        <v>0.0032668190561998198</v>
      </c>
    </row>
    <row r="22" spans="1:4" ht="13.5">
      <c r="A22">
        <v>21</v>
      </c>
      <c r="B22">
        <v>-3.00000000000001</v>
      </c>
      <c r="C22">
        <f>NORMDIST(B22,'正規分布'!$D$5,'正規分布'!$G$5,$E$2-1)</f>
        <v>0.004431848411937873</v>
      </c>
      <c r="D22">
        <f>NORMDIST(B22,'正規分布'!$D$5,'正規分布'!$G$5,$E$2-1)</f>
        <v>0.004431848411937873</v>
      </c>
    </row>
    <row r="23" spans="1:4" ht="13.5">
      <c r="A23">
        <v>22</v>
      </c>
      <c r="B23">
        <v>-2.90000000000001</v>
      </c>
      <c r="C23">
        <f>NORMDIST(B23,'正規分布'!$D$5,'正規分布'!$G$5,$E$2-1)</f>
        <v>0.005952532419775679</v>
      </c>
      <c r="D23">
        <f>NORMDIST(B23,'正規分布'!$D$5,'正規分布'!$G$5,$E$2-1)</f>
        <v>0.005952532419775679</v>
      </c>
    </row>
    <row r="24" spans="1:4" ht="13.5">
      <c r="A24">
        <v>23</v>
      </c>
      <c r="B24">
        <v>-2.80000000000001</v>
      </c>
      <c r="C24">
        <f>NORMDIST(B24,'正規分布'!$D$5,'正規分布'!$G$5,$E$2-1)</f>
        <v>0.007915451582979741</v>
      </c>
      <c r="D24">
        <f>NORMDIST(B24,'正規分布'!$D$5,'正規分布'!$G$5,$E$2-1)</f>
        <v>0.007915451582979741</v>
      </c>
    </row>
    <row r="25" spans="1:4" ht="13.5">
      <c r="A25">
        <v>24</v>
      </c>
      <c r="B25">
        <v>-2.70000000000001</v>
      </c>
      <c r="C25">
        <f>NORMDIST(B25,'正規分布'!$D$5,'正規分布'!$G$5,$E$2-1)</f>
        <v>0.010420934814422318</v>
      </c>
      <c r="D25">
        <f>NORMDIST(B25,'正規分布'!$D$5,'正規分布'!$G$5,$E$2-1)</f>
        <v>0.010420934814422318</v>
      </c>
    </row>
    <row r="26" spans="1:4" ht="13.5">
      <c r="A26">
        <v>25</v>
      </c>
      <c r="B26">
        <v>-2.60000000000001</v>
      </c>
      <c r="C26">
        <f>NORMDIST(B26,'正規分布'!$D$5,'正規分布'!$G$5,$E$2-1)</f>
        <v>0.01358296923368527</v>
      </c>
      <c r="D26">
        <f>NORMDIST(B26,'正規分布'!$D$5,'正規分布'!$G$5,$E$2-1)</f>
        <v>0.01358296923368527</v>
      </c>
    </row>
    <row r="27" spans="1:4" ht="13.5">
      <c r="A27">
        <v>26</v>
      </c>
      <c r="B27">
        <v>-2.50000000000001</v>
      </c>
      <c r="C27">
        <f>NORMDIST(B27,'正規分布'!$D$5,'正規分布'!$G$5,$E$2-1)</f>
        <v>0.017528300493568082</v>
      </c>
      <c r="D27">
        <f>NORMDIST(B27,'正規分布'!$D$5,'正規分布'!$G$5,$E$2-1)</f>
        <v>0.017528300493568082</v>
      </c>
    </row>
    <row r="28" spans="1:4" ht="13.5">
      <c r="A28">
        <v>27</v>
      </c>
      <c r="B28">
        <v>-2.40000000000001</v>
      </c>
      <c r="C28">
        <f>NORMDIST(B28,'正規分布'!$D$5,'正規分布'!$G$5,$E$2-1)</f>
        <v>0.02239453029484235</v>
      </c>
      <c r="D28">
        <f>NORMDIST(B28,'正規分布'!$D$5,'正規分布'!$G$5,$E$2-1)</f>
        <v>0.02239453029484235</v>
      </c>
    </row>
    <row r="29" spans="1:4" ht="13.5">
      <c r="A29">
        <v>28</v>
      </c>
      <c r="B29">
        <v>-2.30000000000001</v>
      </c>
      <c r="C29">
        <f>NORMDIST(B29,'正規分布'!$D$5,'正規分布'!$G$5,$E$2-1)</f>
        <v>0.028327037741600513</v>
      </c>
      <c r="D29">
        <f>NORMDIST(B29,'正規分布'!$D$5,'正規分布'!$G$5,$E$2-1)</f>
        <v>0.028327037741600513</v>
      </c>
    </row>
    <row r="30" spans="1:4" ht="13.5">
      <c r="A30">
        <v>29</v>
      </c>
      <c r="B30">
        <v>-2.20000000000001</v>
      </c>
      <c r="C30">
        <f>NORMDIST(B30,'正規分布'!$D$5,'正規分布'!$G$5,$E$2-1)</f>
        <v>0.03547459284623066</v>
      </c>
      <c r="D30">
        <f>NORMDIST(B30,'正規分布'!$D$5,'正規分布'!$G$5,$E$2-1)</f>
        <v>0.03547459284623066</v>
      </c>
    </row>
    <row r="31" spans="1:4" ht="13.5">
      <c r="A31">
        <v>30</v>
      </c>
      <c r="B31">
        <v>-2.10000000000001</v>
      </c>
      <c r="C31">
        <f>NORMDIST(B31,'正規分布'!$D$5,'正規分布'!$G$5,$E$2-1)</f>
        <v>0.04398359598042629</v>
      </c>
      <c r="D31">
        <f>NORMDIST(B31,'正規分布'!$D$5,'正規分布'!$G$5,$E$2-1)</f>
        <v>0.04398359598042629</v>
      </c>
    </row>
    <row r="32" spans="1:4" ht="13.5">
      <c r="A32">
        <v>31</v>
      </c>
      <c r="B32">
        <v>-2.00000000000001</v>
      </c>
      <c r="C32">
        <f>NORMDIST(B32,'正規分布'!$D$5,'正規分布'!$G$5,$E$2-1)</f>
        <v>0.053990966513186946</v>
      </c>
      <c r="D32">
        <f>NORMDIST(B32,'正規分布'!$D$5,'正規分布'!$G$5,$E$2-1)</f>
        <v>0.053990966513186946</v>
      </c>
    </row>
    <row r="33" spans="1:4" ht="13.5">
      <c r="A33">
        <v>32</v>
      </c>
      <c r="B33">
        <v>-1.90000000000001</v>
      </c>
      <c r="C33">
        <f>NORMDIST(B33,'正規分布'!$D$5,'正規分布'!$G$5,$E$2-1)</f>
        <v>0.06561581477467535</v>
      </c>
      <c r="D33">
        <f>NORMDIST(B33,'正規分布'!$D$5,'正規分布'!$G$5,$E$2-1)</f>
        <v>0.06561581477467535</v>
      </c>
    </row>
    <row r="34" spans="1:4" ht="13.5">
      <c r="A34">
        <v>33</v>
      </c>
      <c r="B34">
        <v>-1.80000000000001</v>
      </c>
      <c r="C34">
        <f>NORMDIST(B34,'正規分布'!$D$5,'正規分布'!$G$5,$E$2-1)</f>
        <v>0.07895015830089272</v>
      </c>
      <c r="D34">
        <f>NORMDIST(B34,'正規分布'!$D$5,'正規分布'!$G$5,$E$2-1)</f>
        <v>0.07895015830089272</v>
      </c>
    </row>
    <row r="35" spans="1:4" ht="13.5">
      <c r="A35">
        <v>34</v>
      </c>
      <c r="B35">
        <v>-1.70000000000001</v>
      </c>
      <c r="C35">
        <f>NORMDIST(B35,'正規分布'!$D$5,'正規分布'!$G$5,$E$2-1)</f>
        <v>0.09404907737688532</v>
      </c>
      <c r="D35">
        <f>NORMDIST(B35,'正規分布'!$D$5,'正規分布'!$G$5,$E$2-1)</f>
        <v>0.09404907737688532</v>
      </c>
    </row>
    <row r="36" spans="1:4" ht="13.5">
      <c r="A36">
        <v>35</v>
      </c>
      <c r="B36">
        <v>-1.60000000000001</v>
      </c>
      <c r="C36">
        <f>NORMDIST(B36,'正規分布'!$D$5,'正規分布'!$G$5,$E$2-1)</f>
        <v>0.11092083467945375</v>
      </c>
      <c r="D36">
        <f>NORMDIST(B36,'正規分布'!$D$5,'正規分布'!$G$5,$E$2-1)</f>
        <v>0.11092083467945375</v>
      </c>
    </row>
    <row r="37" spans="1:4" ht="13.5">
      <c r="A37">
        <v>36</v>
      </c>
      <c r="B37">
        <v>-1.50000000000001</v>
      </c>
      <c r="C37">
        <f>NORMDIST(B37,'正規分布'!$D$5,'正規分布'!$G$5,$E$2-1)</f>
        <v>0.12951759566588977</v>
      </c>
      <c r="D37">
        <f>NORMDIST(B37,'正規分布'!$D$5,'正規分布'!$G$5,$E$2-1)</f>
        <v>0.12951759566588977</v>
      </c>
    </row>
    <row r="38" spans="1:4" ht="13.5">
      <c r="A38">
        <v>37</v>
      </c>
      <c r="B38">
        <v>-1.40000000000001</v>
      </c>
      <c r="C38">
        <f>NORMDIST(B38,'正規分布'!$D$5,'正規分布'!$G$5,$E$2-1)</f>
        <v>0.14972746563574277</v>
      </c>
      <c r="D38">
        <f>NORMDIST(B38,'正規分布'!$D$5,'正規分布'!$G$5,$E$2-1)</f>
        <v>0.14972746563574277</v>
      </c>
    </row>
    <row r="39" spans="1:4" ht="13.5">
      <c r="A39">
        <v>38</v>
      </c>
      <c r="B39">
        <v>-1.30000000000001</v>
      </c>
      <c r="C39">
        <f>NORMDIST(B39,'正規分布'!$D$5,'正規分布'!$G$5,$E$2-1)</f>
        <v>0.1713685920478051</v>
      </c>
      <c r="D39">
        <f>NORMDIST(B39,'正規分布'!$D$5,'正規分布'!$G$5,$E$2-1)</f>
        <v>0.1713685920478051</v>
      </c>
    </row>
    <row r="40" spans="1:4" ht="13.5">
      <c r="A40">
        <v>39</v>
      </c>
      <c r="B40">
        <v>-1.20000000000001</v>
      </c>
      <c r="C40">
        <f>NORMDIST(B40,'正規分布'!$D$5,'正規分布'!$G$5,$E$2-1)</f>
        <v>0.19418605498321062</v>
      </c>
      <c r="D40">
        <f>NORMDIST(B40,'正規分布'!$D$5,'正規分布'!$G$5,$E$2-1)</f>
        <v>0.19418605498321062</v>
      </c>
    </row>
    <row r="41" spans="1:4" ht="13.5">
      <c r="A41">
        <v>40</v>
      </c>
      <c r="B41">
        <v>-1.10000000000001</v>
      </c>
      <c r="C41">
        <f>NORMDIST(B41,'正規分布'!$D$5,'正規分布'!$G$5,$E$2-1)</f>
        <v>0.2178521770325481</v>
      </c>
      <c r="D41">
        <f>NORMDIST(B41,'正規分布'!$D$5,'正規分布'!$G$5,$E$2-1)</f>
        <v>0.2178521770325481</v>
      </c>
    </row>
    <row r="42" spans="1:4" ht="13.5">
      <c r="A42">
        <v>41</v>
      </c>
      <c r="B42">
        <v>-1.00000000000001</v>
      </c>
      <c r="C42">
        <f>NORMDIST(B42,'正規分布'!$D$5,'正規分布'!$G$5,$E$2-1)</f>
        <v>0.2419707245191409</v>
      </c>
      <c r="D42">
        <f>NORMDIST(B42,'正規分布'!$D$5,'正規分布'!$G$5,$E$2-1)</f>
        <v>0.2419707245191409</v>
      </c>
    </row>
    <row r="43" spans="1:4" ht="13.5">
      <c r="A43">
        <v>42</v>
      </c>
      <c r="B43">
        <v>-0.90000000000001</v>
      </c>
      <c r="C43">
        <f>NORMDIST(B43,'正規分布'!$D$5,'正規分布'!$G$5,$E$2-1)</f>
        <v>0.26608524989875243</v>
      </c>
      <c r="D43">
        <f>NORMDIST(B43,'正規分布'!$D$5,'正規分布'!$G$5,$E$2-1)</f>
        <v>0.26608524989875243</v>
      </c>
    </row>
    <row r="44" spans="1:4" ht="13.5">
      <c r="A44">
        <v>43</v>
      </c>
      <c r="B44">
        <v>-0.80000000000001</v>
      </c>
      <c r="C44">
        <f>NORMDIST(B44,'正規分布'!$D$5,'正規分布'!$G$5,$E$2-1)</f>
        <v>0.2896915527614804</v>
      </c>
      <c r="D44">
        <f>NORMDIST(B44,'正規分布'!$D$5,'正規分布'!$G$5,$E$2-1)</f>
        <v>0.2896915527614804</v>
      </c>
    </row>
    <row r="45" spans="1:4" ht="13.5">
      <c r="A45">
        <v>44</v>
      </c>
      <c r="B45">
        <v>-0.70000000000002</v>
      </c>
      <c r="C45">
        <f>NORMDIST(B45,'正規分布'!$D$5,'正規分布'!$G$5,$E$2-1)</f>
        <v>0.31225393336675683</v>
      </c>
      <c r="D45">
        <f>NORMDIST(B45,'正規分布'!$D$5,'正規分布'!$G$5,$E$2-1)</f>
        <v>0.31225393336675683</v>
      </c>
    </row>
    <row r="46" spans="1:4" ht="13.5">
      <c r="A46">
        <v>45</v>
      </c>
      <c r="B46">
        <v>-0.60000000000002</v>
      </c>
      <c r="C46">
        <f>NORMDIST(B46,'正規分布'!$D$5,'正規分布'!$G$5,$E$2-1)</f>
        <v>0.3332246028917956</v>
      </c>
      <c r="D46">
        <f>NORMDIST(B46,'正規分布'!$D$5,'正規分布'!$G$5,$E$2-1)</f>
        <v>0.3332246028917956</v>
      </c>
    </row>
    <row r="47" spans="1:4" ht="13.5">
      <c r="A47">
        <v>46</v>
      </c>
      <c r="B47">
        <v>-0.50000000000002</v>
      </c>
      <c r="C47">
        <f>NORMDIST(B47,'正規分布'!$D$5,'正規分布'!$G$5,$E$2-1)</f>
        <v>0.3520653267642959</v>
      </c>
      <c r="D47">
        <f>NORMDIST(B47,'正規分布'!$D$5,'正規分布'!$G$5,$E$2-1)</f>
        <v>0.3520653267642959</v>
      </c>
    </row>
    <row r="48" spans="1:4" ht="13.5">
      <c r="A48">
        <v>47</v>
      </c>
      <c r="B48">
        <v>-0.40000000000002</v>
      </c>
      <c r="C48">
        <f>NORMDIST(B48,'正規分布'!$D$5,'正規分布'!$G$5,$E$2-1)</f>
        <v>0.36827014030332034</v>
      </c>
      <c r="D48">
        <f>NORMDIST(B48,'正規分布'!$D$5,'正規分布'!$G$5,$E$2-1)</f>
        <v>0.36827014030332034</v>
      </c>
    </row>
    <row r="49" spans="1:3" ht="13.5">
      <c r="A49">
        <v>48</v>
      </c>
      <c r="B49">
        <v>-0.30000000000002</v>
      </c>
      <c r="C49">
        <f>NORMDIST(B49,'正規分布'!$D$5,'正規分布'!$G$5,$E$2-1)</f>
        <v>0.38138781546052175</v>
      </c>
    </row>
    <row r="50" spans="1:3" ht="13.5">
      <c r="A50">
        <v>49</v>
      </c>
      <c r="B50">
        <v>-0.20000000000002</v>
      </c>
      <c r="C50">
        <f>NORMDIST(B50,'正規分布'!$D$5,'正規分布'!$G$5,$E$2-1)</f>
        <v>0.39104269397545427</v>
      </c>
    </row>
    <row r="51" spans="1:3" ht="13.5">
      <c r="A51">
        <v>50</v>
      </c>
      <c r="B51">
        <v>-0.10000000000002</v>
      </c>
      <c r="C51">
        <f>NORMDIST(B51,'正規分布'!$D$5,'正規分布'!$G$5,$E$2-1)</f>
        <v>0.3969525474770109</v>
      </c>
    </row>
    <row r="52" spans="1:3" ht="13.5">
      <c r="A52">
        <v>51</v>
      </c>
      <c r="B52">
        <v>-2.04281036531029E-14</v>
      </c>
      <c r="C52">
        <f>NORMDIST(B52,'正規分布'!$D$5,'正規分布'!$G$5,$E$2-1)</f>
        <v>0.39894228040143265</v>
      </c>
    </row>
    <row r="53" spans="1:3" ht="13.5">
      <c r="A53">
        <v>52</v>
      </c>
      <c r="B53">
        <v>0.0999999999999801</v>
      </c>
      <c r="C53">
        <f>NORMDIST(B53,'正規分布'!$D$5,'正規分布'!$G$5,$E$2-1)</f>
        <v>0.39695254747701253</v>
      </c>
    </row>
    <row r="54" spans="1:3" ht="13.5">
      <c r="A54">
        <v>53</v>
      </c>
      <c r="B54">
        <v>0.19999999999998</v>
      </c>
      <c r="C54">
        <f>NORMDIST(B54,'正規分布'!$D$5,'正規分布'!$G$5,$E$2-1)</f>
        <v>0.39104269397545743</v>
      </c>
    </row>
    <row r="55" spans="1:3" ht="13.5">
      <c r="A55">
        <v>54</v>
      </c>
      <c r="B55">
        <v>0.29999999999998</v>
      </c>
      <c r="C55">
        <f>NORMDIST(B55,'正規分布'!$D$5,'正規分布'!$G$5,$E$2-1)</f>
        <v>0.38138781546052636</v>
      </c>
    </row>
    <row r="56" spans="1:3" ht="13.5">
      <c r="A56">
        <v>55</v>
      </c>
      <c r="B56">
        <v>0.39999999999998</v>
      </c>
      <c r="C56">
        <f>NORMDIST(B56,'正規分布'!$D$5,'正規分布'!$G$5,$E$2-1)</f>
        <v>0.3682701403033262</v>
      </c>
    </row>
    <row r="57" spans="1:3" ht="13.5">
      <c r="A57">
        <v>56</v>
      </c>
      <c r="B57">
        <v>0.49999999999998</v>
      </c>
      <c r="C57">
        <f>NORMDIST(B57,'正規分布'!$D$5,'正規分布'!$G$5,$E$2-1)</f>
        <v>0.35206532676430297</v>
      </c>
    </row>
    <row r="58" spans="1:3" ht="13.5">
      <c r="A58">
        <v>57</v>
      </c>
      <c r="B58">
        <v>0.59999999999998</v>
      </c>
      <c r="C58">
        <f>NORMDIST(B58,'正規分布'!$D$5,'正規分布'!$G$5,$E$2-1)</f>
        <v>0.3332246028918036</v>
      </c>
    </row>
    <row r="59" spans="1:3" ht="13.5">
      <c r="A59">
        <v>58</v>
      </c>
      <c r="B59">
        <v>0.69999999999998</v>
      </c>
      <c r="C59">
        <f>NORMDIST(B59,'正規分布'!$D$5,'正規分布'!$G$5,$E$2-1)</f>
        <v>0.3122539333667656</v>
      </c>
    </row>
    <row r="60" spans="1:3" ht="13.5">
      <c r="A60">
        <v>59</v>
      </c>
      <c r="B60">
        <v>0.79999999999998</v>
      </c>
      <c r="C60">
        <f>NORMDIST(B60,'正規分布'!$D$5,'正規分布'!$G$5,$E$2-1)</f>
        <v>0.2896915527614874</v>
      </c>
    </row>
    <row r="61" spans="1:3" ht="13.5">
      <c r="A61">
        <v>60</v>
      </c>
      <c r="B61">
        <v>0.89999999999998</v>
      </c>
      <c r="C61">
        <f>NORMDIST(B61,'正規分布'!$D$5,'正規分布'!$G$5,$E$2-1)</f>
        <v>0.2660852498987596</v>
      </c>
    </row>
    <row r="62" spans="1:3" ht="13.5">
      <c r="A62">
        <v>61</v>
      </c>
      <c r="B62">
        <v>0.99999999999998</v>
      </c>
      <c r="C62">
        <f>NORMDIST(B62,'正規分布'!$D$5,'正規分布'!$G$5,$E$2-1)</f>
        <v>0.24197072451914817</v>
      </c>
    </row>
    <row r="63" spans="1:3" ht="13.5">
      <c r="A63">
        <v>62</v>
      </c>
      <c r="B63">
        <v>1.09999999999998</v>
      </c>
      <c r="C63">
        <f>NORMDIST(B63,'正規分布'!$D$5,'正規分布'!$G$5,$E$2-1)</f>
        <v>0.2178521770325553</v>
      </c>
    </row>
    <row r="64" spans="1:3" ht="13.5">
      <c r="A64">
        <v>63</v>
      </c>
      <c r="B64">
        <v>1.19999999999998</v>
      </c>
      <c r="C64">
        <f>NORMDIST(B64,'正規分布'!$D$5,'正規分布'!$G$5,$E$2-1)</f>
        <v>0.1941860549832176</v>
      </c>
    </row>
    <row r="65" spans="1:3" ht="13.5">
      <c r="A65">
        <v>64</v>
      </c>
      <c r="B65">
        <v>1.29999999999998</v>
      </c>
      <c r="C65">
        <f>NORMDIST(B65,'正規分布'!$D$5,'正規分布'!$G$5,$E$2-1)</f>
        <v>0.17136859204781177</v>
      </c>
    </row>
    <row r="66" spans="1:3" ht="13.5">
      <c r="A66">
        <v>65</v>
      </c>
      <c r="B66">
        <v>1.39999999999998</v>
      </c>
      <c r="C66">
        <f>NORMDIST(B66,'正規分布'!$D$5,'正規分布'!$G$5,$E$2-1)</f>
        <v>0.14972746563574904</v>
      </c>
    </row>
    <row r="67" spans="1:3" ht="13.5">
      <c r="A67">
        <v>66</v>
      </c>
      <c r="B67">
        <v>1.49999999999998</v>
      </c>
      <c r="C67">
        <f>NORMDIST(B67,'正規分布'!$D$5,'正規分布'!$G$5,$E$2-1)</f>
        <v>0.1295175956658956</v>
      </c>
    </row>
    <row r="68" spans="1:3" ht="13.5">
      <c r="A68">
        <v>67</v>
      </c>
      <c r="B68">
        <v>1.59999999999998</v>
      </c>
      <c r="C68">
        <f>NORMDIST(B68,'正規分布'!$D$5,'正規分布'!$G$5,$E$2-1)</f>
        <v>0.11092083467945907</v>
      </c>
    </row>
    <row r="69" spans="1:3" ht="13.5">
      <c r="A69">
        <v>68</v>
      </c>
      <c r="B69">
        <v>1.69999999999998</v>
      </c>
      <c r="C69">
        <f>NORMDIST(B69,'正規分布'!$D$5,'正規分布'!$G$5,$E$2-1)</f>
        <v>0.09404907737689013</v>
      </c>
    </row>
    <row r="70" spans="1:3" ht="13.5">
      <c r="A70">
        <v>69</v>
      </c>
      <c r="B70">
        <v>1.79999999999998</v>
      </c>
      <c r="C70">
        <f>NORMDIST(B70,'正規分布'!$D$5,'正規分布'!$G$5,$E$2-1)</f>
        <v>0.07895015830089698</v>
      </c>
    </row>
    <row r="71" spans="1:3" ht="13.5">
      <c r="A71">
        <v>70</v>
      </c>
      <c r="B71">
        <v>1.89999999999998</v>
      </c>
      <c r="C71">
        <f>NORMDIST(B71,'正規分布'!$D$5,'正規分布'!$G$5,$E$2-1)</f>
        <v>0.06561581477467908</v>
      </c>
    </row>
    <row r="72" spans="1:3" ht="13.5">
      <c r="A72">
        <v>71</v>
      </c>
      <c r="B72">
        <v>1.99999999999998</v>
      </c>
      <c r="C72">
        <f>NORMDIST(B72,'正規分布'!$D$5,'正規分布'!$G$5,$E$2-1)</f>
        <v>0.053990966513190214</v>
      </c>
    </row>
    <row r="73" spans="1:3" ht="13.5">
      <c r="A73">
        <v>72</v>
      </c>
      <c r="B73">
        <v>2.09999999999997</v>
      </c>
      <c r="C73">
        <f>NORMDIST(B73,'正規分布'!$D$5,'正規分布'!$G$5,$E$2-1)</f>
        <v>0.04398359598042998</v>
      </c>
    </row>
    <row r="74" spans="1:3" ht="13.5">
      <c r="A74">
        <v>73</v>
      </c>
      <c r="B74">
        <v>2.19999999999997</v>
      </c>
      <c r="C74">
        <f>NORMDIST(B74,'正規分布'!$D$5,'正規分布'!$G$5,$E$2-1)</f>
        <v>0.035474592846233784</v>
      </c>
    </row>
    <row r="75" spans="1:3" ht="13.5">
      <c r="A75">
        <v>74</v>
      </c>
      <c r="B75">
        <v>2.29999999999997</v>
      </c>
      <c r="C75">
        <f>NORMDIST(B75,'正規分布'!$D$5,'正規分布'!$G$5,$E$2-1)</f>
        <v>0.028327037741603122</v>
      </c>
    </row>
    <row r="76" spans="1:3" ht="13.5">
      <c r="A76">
        <v>75</v>
      </c>
      <c r="B76">
        <v>2.39999999999997</v>
      </c>
      <c r="C76">
        <f>NORMDIST(B76,'正規分布'!$D$5,'正規分布'!$G$5,$E$2-1)</f>
        <v>0.0223945302948445</v>
      </c>
    </row>
    <row r="77" spans="1:3" ht="13.5">
      <c r="A77">
        <v>76</v>
      </c>
      <c r="B77">
        <v>2.49999999999997</v>
      </c>
      <c r="C77">
        <f>NORMDIST(B77,'正規分布'!$D$5,'正規分布'!$G$5,$E$2-1)</f>
        <v>0.017528300493569862</v>
      </c>
    </row>
    <row r="78" spans="1:3" ht="13.5">
      <c r="A78">
        <v>77</v>
      </c>
      <c r="B78">
        <v>2.59999999999997</v>
      </c>
      <c r="C78">
        <f>NORMDIST(B78,'正規分布'!$D$5,'正規分布'!$G$5,$E$2-1)</f>
        <v>0.01358296923368668</v>
      </c>
    </row>
    <row r="79" spans="1:3" ht="13.5">
      <c r="A79">
        <v>78</v>
      </c>
      <c r="B79">
        <v>2.69999999999997</v>
      </c>
      <c r="C79">
        <f>NORMDIST(B79,'正規分布'!$D$5,'正規分布'!$G$5,$E$2-1)</f>
        <v>0.01042093481442344</v>
      </c>
    </row>
    <row r="80" spans="1:3" ht="13.5">
      <c r="A80">
        <v>79</v>
      </c>
      <c r="B80">
        <v>2.79999999999997</v>
      </c>
      <c r="C80">
        <f>NORMDIST(B80,'正規分布'!$D$5,'正規分布'!$G$5,$E$2-1)</f>
        <v>0.007915451582980628</v>
      </c>
    </row>
    <row r="81" spans="1:3" ht="13.5">
      <c r="A81">
        <v>80</v>
      </c>
      <c r="B81">
        <v>2.89999999999997</v>
      </c>
      <c r="C81">
        <f>NORMDIST(B81,'正規分布'!$D$5,'正規分布'!$G$5,$E$2-1)</f>
        <v>0.005952532419776372</v>
      </c>
    </row>
    <row r="82" spans="1:3" ht="13.5">
      <c r="A82">
        <v>81</v>
      </c>
      <c r="B82">
        <v>2.99999999999997</v>
      </c>
      <c r="C82">
        <f>NORMDIST(B82,'正規分布'!$D$5,'正規分布'!$G$5,$E$2-1)</f>
        <v>0.004431848411938408</v>
      </c>
    </row>
    <row r="83" spans="1:3" ht="13.5">
      <c r="A83">
        <v>82</v>
      </c>
      <c r="B83">
        <v>3.09999999999997</v>
      </c>
      <c r="C83">
        <f>NORMDIST(B83,'正規分布'!$D$5,'正規分布'!$G$5,$E$2-1)</f>
        <v>0.003266819056200226</v>
      </c>
    </row>
    <row r="84" spans="1:3" ht="13.5">
      <c r="A84">
        <v>83</v>
      </c>
      <c r="B84">
        <v>3.19999999999997</v>
      </c>
      <c r="C84">
        <f>NORMDIST(B84,'正規分布'!$D$5,'正規分布'!$G$5,$E$2-1)</f>
        <v>0.0023840882014650707</v>
      </c>
    </row>
    <row r="85" spans="1:3" ht="13.5">
      <c r="A85">
        <v>84</v>
      </c>
      <c r="B85">
        <v>3.29999999999997</v>
      </c>
      <c r="C85">
        <f>NORMDIST(B85,'正規分布'!$D$5,'正規分布'!$G$5,$E$2-1)</f>
        <v>0.0017225689390538508</v>
      </c>
    </row>
    <row r="86" spans="1:3" ht="13.5">
      <c r="A86">
        <v>85</v>
      </c>
      <c r="B86">
        <v>3.39999999999997</v>
      </c>
      <c r="C86">
        <f>NORMDIST(B86,'正規分布'!$D$5,'正規分布'!$G$5,$E$2-1)</f>
        <v>0.0012322191684731444</v>
      </c>
    </row>
    <row r="87" spans="1:3" ht="13.5">
      <c r="A87">
        <v>86</v>
      </c>
      <c r="B87">
        <v>3.49999999999997</v>
      </c>
      <c r="C87">
        <f>NORMDIST(B87,'正規分布'!$D$5,'正規分布'!$G$5,$E$2-1)</f>
        <v>0.0008726826950458522</v>
      </c>
    </row>
    <row r="88" spans="1:3" ht="13.5">
      <c r="A88">
        <v>87</v>
      </c>
      <c r="B88">
        <v>3.59999999999997</v>
      </c>
      <c r="C88">
        <f>NORMDIST(B88,'正規分布'!$D$5,'正規分布'!$G$5,$E$2-1)</f>
        <v>0.0006119019301138387</v>
      </c>
    </row>
    <row r="89" spans="1:3" ht="13.5">
      <c r="A89">
        <v>88</v>
      </c>
      <c r="B89">
        <v>3.69999999999997</v>
      </c>
      <c r="C89">
        <f>NORMDIST(B89,'正規分布'!$D$5,'正規分布'!$G$5,$E$2-1)</f>
        <v>0.000424780270550799</v>
      </c>
    </row>
    <row r="90" spans="1:3" ht="13.5">
      <c r="A90">
        <v>89</v>
      </c>
      <c r="B90">
        <v>3.79999999999997</v>
      </c>
      <c r="C90">
        <f>NORMDIST(B90,'正規分布'!$D$5,'正規分布'!$G$5,$E$2-1)</f>
        <v>0.0002919469257914934</v>
      </c>
    </row>
    <row r="91" spans="1:3" ht="13.5">
      <c r="A91">
        <v>90</v>
      </c>
      <c r="B91">
        <v>3.89999999999997</v>
      </c>
      <c r="C91">
        <f>NORMDIST(B91,'正規分布'!$D$5,'正規分布'!$G$5,$E$2-1)</f>
        <v>0.00019865547139279578</v>
      </c>
    </row>
    <row r="92" spans="1:3" ht="13.5">
      <c r="A92">
        <v>91</v>
      </c>
      <c r="B92">
        <v>3.99999999999997</v>
      </c>
      <c r="C92">
        <f>NORMDIST(B92,'正規分布'!$D$5,'正規分布'!$G$5,$E$2-1)</f>
        <v>0.0001338302257649015</v>
      </c>
    </row>
    <row r="93" spans="1:3" ht="13.5">
      <c r="A93">
        <v>92</v>
      </c>
      <c r="B93">
        <v>4.09999999999997</v>
      </c>
      <c r="C93">
        <f>NORMDIST(B93,'正規分布'!$D$5,'正規分布'!$G$5,$E$2-1)</f>
        <v>8.926165717714369E-05</v>
      </c>
    </row>
    <row r="94" spans="1:3" ht="13.5">
      <c r="A94">
        <v>93</v>
      </c>
      <c r="B94">
        <v>4.19999999999997</v>
      </c>
      <c r="C94">
        <f>NORMDIST(B94,'正規分布'!$D$5,'正規分布'!$G$5,$E$2-1)</f>
        <v>5.894306775654728E-05</v>
      </c>
    </row>
    <row r="95" spans="1:3" ht="13.5">
      <c r="A95">
        <v>94</v>
      </c>
      <c r="B95">
        <v>4.29999999999997</v>
      </c>
      <c r="C95">
        <f>NORMDIST(B95,'正規分布'!$D$5,'正規分布'!$G$5,$E$2-1)</f>
        <v>3.8535196742092124E-05</v>
      </c>
    </row>
    <row r="96" spans="1:3" ht="13.5">
      <c r="A96">
        <v>95</v>
      </c>
      <c r="B96">
        <v>4.39999999999997</v>
      </c>
      <c r="C96">
        <f>NORMDIST(B96,'正規分布'!$D$5,'正規分布'!$G$5,$E$2-1)</f>
        <v>2.494247129005685E-05</v>
      </c>
    </row>
    <row r="97" spans="1:3" ht="13.5">
      <c r="A97">
        <v>96</v>
      </c>
      <c r="B97">
        <v>4.49999999999997</v>
      </c>
      <c r="C97">
        <f>NORMDIST(B97,'正規分布'!$D$5,'正規分布'!$G$5,$E$2-1)</f>
        <v>1.598374110690763E-05</v>
      </c>
    </row>
    <row r="98" spans="1:3" ht="13.5">
      <c r="A98">
        <v>97</v>
      </c>
      <c r="B98">
        <v>4.59999999999997</v>
      </c>
      <c r="C98">
        <f>NORMDIST(B98,'正規分布'!$D$5,'正規分布'!$G$5,$E$2-1)</f>
        <v>1.0140852065488127E-05</v>
      </c>
    </row>
    <row r="99" spans="1:3" ht="13.5">
      <c r="A99">
        <v>98</v>
      </c>
      <c r="B99">
        <v>4.69999999999997</v>
      </c>
      <c r="C99">
        <f>NORMDIST(B99,'正規分布'!$D$5,'正規分布'!$G$5,$E$2-1)</f>
        <v>6.3698251788679945E-06</v>
      </c>
    </row>
    <row r="100" spans="1:3" ht="13.5">
      <c r="A100">
        <v>99</v>
      </c>
      <c r="B100">
        <v>4.79999999999997</v>
      </c>
      <c r="C100">
        <f>NORMDIST(B100,'正規分布'!$D$5,'正規分布'!$G$5,$E$2-1)</f>
        <v>3.961299091032652E-06</v>
      </c>
    </row>
    <row r="101" spans="1:3" ht="13.5">
      <c r="A101">
        <v>100</v>
      </c>
      <c r="B101">
        <v>4.9</v>
      </c>
      <c r="C101">
        <f>NORMDIST(B101,'正規分布'!$D$5,'正規分布'!$G$5,$E$2-1)</f>
        <v>2.4389607458933518E-06</v>
      </c>
    </row>
    <row r="102" spans="1:3" ht="13.5">
      <c r="A102">
        <v>101</v>
      </c>
      <c r="B102">
        <v>5</v>
      </c>
      <c r="C102">
        <f>NORMDIST(B102,'正規分布'!$D$5,'正規分布'!$G$5,$E$2-1)</f>
        <v>1.4867195147342977E-06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showGridLines="0" zoomScalePageLayoutView="0" workbookViewId="0" topLeftCell="A1">
      <selection activeCell="C25" sqref="C25"/>
    </sheetView>
  </sheetViews>
  <sheetFormatPr defaultColWidth="9.00390625" defaultRowHeight="13.5"/>
  <cols>
    <col min="3" max="3" width="5.25390625" style="0" bestFit="1" customWidth="1"/>
    <col min="5" max="5" width="3.875" style="0" customWidth="1"/>
    <col min="6" max="6" width="5.25390625" style="0" bestFit="1" customWidth="1"/>
    <col min="10" max="10" width="5.50390625" style="0" customWidth="1"/>
  </cols>
  <sheetData>
    <row r="1" ht="14.25" customHeight="1"/>
    <row r="2" spans="2:10" ht="13.5">
      <c r="B2" s="1"/>
      <c r="C2" s="1"/>
      <c r="D2" s="1"/>
      <c r="E2" s="1"/>
      <c r="F2" s="1"/>
      <c r="G2" s="1"/>
      <c r="H2" s="1"/>
      <c r="I2" s="1"/>
      <c r="J2" s="1"/>
    </row>
    <row r="3" spans="2:10" ht="17.25">
      <c r="B3" s="1"/>
      <c r="C3" s="1"/>
      <c r="D3" s="6" t="s">
        <v>2</v>
      </c>
      <c r="E3" s="6"/>
      <c r="F3" s="6"/>
      <c r="G3" s="6"/>
      <c r="H3" s="6"/>
      <c r="I3" s="1"/>
      <c r="J3" s="1"/>
    </row>
    <row r="4" spans="2:10" ht="13.5">
      <c r="B4" s="1"/>
      <c r="C4" s="1"/>
      <c r="D4" s="1"/>
      <c r="E4" s="1"/>
      <c r="F4" s="1"/>
      <c r="G4" s="1"/>
      <c r="H4" s="1"/>
      <c r="I4" s="1"/>
      <c r="J4" s="1"/>
    </row>
    <row r="5" spans="2:10" ht="13.5">
      <c r="B5" s="1"/>
      <c r="C5" s="3" t="s">
        <v>0</v>
      </c>
      <c r="D5" s="2">
        <f>D6/10-5</f>
        <v>0</v>
      </c>
      <c r="E5" s="1"/>
      <c r="F5" s="3" t="s">
        <v>1</v>
      </c>
      <c r="G5" s="2">
        <f>G6/20</f>
        <v>1</v>
      </c>
      <c r="H5" s="1"/>
      <c r="I5" s="1"/>
      <c r="J5" s="1"/>
    </row>
    <row r="6" spans="2:10" ht="18.75" customHeight="1">
      <c r="B6" s="1"/>
      <c r="C6" s="1"/>
      <c r="D6" s="1">
        <v>50</v>
      </c>
      <c r="E6" s="1"/>
      <c r="F6" s="1"/>
      <c r="G6" s="1">
        <v>20</v>
      </c>
      <c r="H6" s="1"/>
      <c r="I6" s="1"/>
      <c r="J6" s="1"/>
    </row>
    <row r="7" spans="2:10" ht="13.5">
      <c r="B7" s="1"/>
      <c r="C7" s="1"/>
      <c r="D7" s="1"/>
      <c r="E7" s="1"/>
      <c r="F7" s="1"/>
      <c r="G7" s="1"/>
      <c r="H7" s="1"/>
      <c r="I7" s="1"/>
      <c r="J7" s="1"/>
    </row>
    <row r="8" spans="2:10" ht="13.5">
      <c r="B8" s="1"/>
      <c r="C8" s="1"/>
      <c r="D8" s="1"/>
      <c r="E8" s="1"/>
      <c r="F8" s="1"/>
      <c r="G8" s="2">
        <f>IF('片側･両側data'!E1=1,G9/10-5,G9/100)</f>
        <v>1.7999999999999998</v>
      </c>
      <c r="H8" s="1"/>
      <c r="I8" s="1" t="str">
        <f>IF('片側･両側data'!E1=1,"確率","X=")</f>
        <v>確率</v>
      </c>
      <c r="J8" s="1"/>
    </row>
    <row r="9" spans="2:10" ht="13.5">
      <c r="B9" s="1"/>
      <c r="C9" s="1"/>
      <c r="D9" s="1"/>
      <c r="E9" s="1"/>
      <c r="F9" s="1"/>
      <c r="G9" s="1">
        <v>68</v>
      </c>
      <c r="H9" s="1"/>
      <c r="I9" s="5">
        <f>'片側･両側data'!E3</f>
        <v>0.9640696808870741</v>
      </c>
      <c r="J9" s="1"/>
    </row>
    <row r="10" spans="2:10" ht="13.5">
      <c r="B10" s="1"/>
      <c r="C10" s="1"/>
      <c r="D10" s="1"/>
      <c r="E10" s="1"/>
      <c r="F10" s="1"/>
      <c r="G10" s="1"/>
      <c r="H10" s="1"/>
      <c r="I10" s="1"/>
      <c r="J10" s="1"/>
    </row>
    <row r="11" spans="2:10" ht="13.5">
      <c r="B11" s="1"/>
      <c r="C11" s="4"/>
      <c r="D11" s="4"/>
      <c r="E11" s="4"/>
      <c r="F11" s="4"/>
      <c r="G11" s="4"/>
      <c r="H11" s="4"/>
      <c r="I11" s="1"/>
      <c r="J11" s="1"/>
    </row>
    <row r="12" spans="2:10" ht="13.5">
      <c r="B12" s="1"/>
      <c r="C12" s="4"/>
      <c r="D12" s="4"/>
      <c r="E12" s="4"/>
      <c r="F12" s="4"/>
      <c r="G12" s="4"/>
      <c r="H12" s="4"/>
      <c r="I12" s="1"/>
      <c r="J12" s="1"/>
    </row>
    <row r="13" spans="2:10" ht="13.5">
      <c r="B13" s="1"/>
      <c r="C13" s="4"/>
      <c r="D13" s="4"/>
      <c r="E13" s="4"/>
      <c r="F13" s="4"/>
      <c r="G13" s="4"/>
      <c r="H13" s="4"/>
      <c r="I13" s="1"/>
      <c r="J13" s="1"/>
    </row>
    <row r="14" spans="2:10" ht="13.5">
      <c r="B14" s="1"/>
      <c r="C14" s="4"/>
      <c r="D14" s="4"/>
      <c r="E14" s="4"/>
      <c r="F14" s="4"/>
      <c r="G14" s="4"/>
      <c r="H14" s="4"/>
      <c r="I14" s="1"/>
      <c r="J14" s="1"/>
    </row>
    <row r="15" spans="2:10" ht="13.5">
      <c r="B15" s="1"/>
      <c r="C15" s="4"/>
      <c r="D15" s="4"/>
      <c r="E15" s="4"/>
      <c r="F15" s="4"/>
      <c r="G15" s="4"/>
      <c r="H15" s="4"/>
      <c r="I15" s="1"/>
      <c r="J15" s="1"/>
    </row>
    <row r="16" spans="2:10" ht="13.5">
      <c r="B16" s="1"/>
      <c r="C16" s="4"/>
      <c r="D16" s="4"/>
      <c r="E16" s="4"/>
      <c r="F16" s="4"/>
      <c r="G16" s="4"/>
      <c r="H16" s="4"/>
      <c r="I16" s="1"/>
      <c r="J16" s="1"/>
    </row>
    <row r="17" spans="2:10" ht="13.5">
      <c r="B17" s="1"/>
      <c r="C17" s="4"/>
      <c r="D17" s="4"/>
      <c r="E17" s="4"/>
      <c r="F17" s="4"/>
      <c r="G17" s="4"/>
      <c r="H17" s="4"/>
      <c r="I17" s="1"/>
      <c r="J17" s="1"/>
    </row>
    <row r="18" spans="2:10" ht="13.5">
      <c r="B18" s="1"/>
      <c r="C18" s="4"/>
      <c r="D18" s="4"/>
      <c r="E18" s="4"/>
      <c r="F18" s="4"/>
      <c r="G18" s="4"/>
      <c r="H18" s="4"/>
      <c r="I18" s="1"/>
      <c r="J18" s="1"/>
    </row>
    <row r="19" spans="2:10" ht="13.5">
      <c r="B19" s="1"/>
      <c r="C19" s="4"/>
      <c r="D19" s="4"/>
      <c r="E19" s="4"/>
      <c r="F19" s="4"/>
      <c r="G19" s="4"/>
      <c r="H19" s="4"/>
      <c r="I19" s="1"/>
      <c r="J19" s="1"/>
    </row>
    <row r="20" spans="2:10" ht="13.5">
      <c r="B20" s="1"/>
      <c r="C20" s="1"/>
      <c r="D20" s="1"/>
      <c r="E20" s="1"/>
      <c r="F20" s="1"/>
      <c r="G20" s="1"/>
      <c r="H20" s="1"/>
      <c r="I20" s="1"/>
      <c r="J20" s="1"/>
    </row>
    <row r="21" spans="2:10" ht="13.5">
      <c r="B21" s="1"/>
      <c r="C21" s="1"/>
      <c r="D21" s="1"/>
      <c r="E21" s="1"/>
      <c r="F21" s="1"/>
      <c r="G21" s="1"/>
      <c r="H21" s="1"/>
      <c r="I21" s="1"/>
      <c r="J21" s="1"/>
    </row>
    <row r="22" spans="2:10" ht="12" customHeight="1"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">
    <mergeCell ref="D3:H3"/>
  </mergeCells>
  <printOptions/>
  <pageMargins left="0.787" right="0.787" top="0.984" bottom="0.984" header="0.512" footer="0.512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G5" sqref="G5"/>
    </sheetView>
  </sheetViews>
  <sheetFormatPr defaultColWidth="9.00390625" defaultRowHeight="13.5"/>
  <cols>
    <col min="3" max="4" width="12.75390625" style="0" bestFit="1" customWidth="1"/>
  </cols>
  <sheetData>
    <row r="1" ht="13.5">
      <c r="E1">
        <v>1</v>
      </c>
    </row>
    <row r="2" spans="1:5" ht="13.5">
      <c r="A2">
        <v>1</v>
      </c>
      <c r="B2">
        <v>-5</v>
      </c>
      <c r="C2">
        <f>NORMDIST(B2,'片側・両側'!$D$5,'片側・両側'!$G$5,0)</f>
        <v>1.4867195147342977E-06</v>
      </c>
      <c r="D2">
        <f>IF($E$1=1,IF('片側・両側'!$G$8&gt;='片側･両側data'!B2,'片側･両側data'!C2,""),IF(B2&lt;='片側・両側'!$I$9,'片側･両側data'!C2,""))</f>
        <v>1.4867195147342977E-06</v>
      </c>
      <c r="E2">
        <f>'片側・両側'!G8</f>
        <v>1.7999999999999998</v>
      </c>
    </row>
    <row r="3" spans="1:5" ht="13.5">
      <c r="A3">
        <v>2</v>
      </c>
      <c r="B3">
        <v>-4.9</v>
      </c>
      <c r="C3">
        <f>NORMDIST(B3,'片側・両側'!$D$5,'片側・両側'!$G$5,0)</f>
        <v>2.4389607458933518E-06</v>
      </c>
      <c r="D3">
        <f>IF($E$1=1,IF('片側・両側'!$G$8&gt;='片側･両側data'!B3,'片側･両側data'!C3,""),IF(B3&lt;='片側・両側'!$I$9,'片側･両側data'!C3,""))</f>
        <v>2.4389607458933518E-06</v>
      </c>
      <c r="E3">
        <f>IF(E1=1,NORMDIST(E2,'片側・両側'!D5,SQRT('片側・両側'!G5),1),NORMINV(E2,'片側・両側'!D5,SQRT('片側・両側'!G5)))</f>
        <v>0.9640696808870741</v>
      </c>
    </row>
    <row r="4" spans="1:4" ht="13.5">
      <c r="A4">
        <v>3</v>
      </c>
      <c r="B4">
        <v>-4.8</v>
      </c>
      <c r="C4">
        <f>NORMDIST(B4,'片側・両側'!$D$5,'片側・両側'!$G$5,0)</f>
        <v>3.9612990910320745E-06</v>
      </c>
      <c r="D4">
        <f>IF($E$1=1,IF('片側・両側'!$G$8&gt;='片側･両側data'!B4,'片側･両側data'!C4,""),IF(B4&lt;='片側・両側'!$I$9,'片側･両側data'!C4,""))</f>
        <v>3.9612990910320745E-06</v>
      </c>
    </row>
    <row r="5" spans="1:4" ht="13.5">
      <c r="A5">
        <v>4</v>
      </c>
      <c r="B5">
        <v>-4.7</v>
      </c>
      <c r="C5">
        <f>NORMDIST(B5,'片側・両側'!$D$5,'片側・両側'!$G$5,0)</f>
        <v>6.369825178867089E-06</v>
      </c>
      <c r="D5">
        <f>IF($E$1=1,IF('片側・両側'!$G$8&gt;='片側･両側data'!B5,'片側･両側data'!C5,""),IF(B5&lt;='片側・両側'!$I$9,'片側･両側data'!C5,""))</f>
        <v>6.369825178867089E-06</v>
      </c>
    </row>
    <row r="6" spans="1:4" ht="13.5">
      <c r="A6">
        <v>5</v>
      </c>
      <c r="B6">
        <v>-4.6</v>
      </c>
      <c r="C6">
        <f>NORMDIST(B6,'片側・両側'!$D$5,'片側・両側'!$G$5,0)</f>
        <v>1.0140852065486758E-05</v>
      </c>
      <c r="D6">
        <f>IF($E$1=1,IF('片側・両側'!$G$8&gt;='片側･両側data'!B6,'片側･両側data'!C6,""),IF(B6&lt;='片側・両側'!$I$9,'片側･両側data'!C6,""))</f>
        <v>1.0140852065486758E-05</v>
      </c>
    </row>
    <row r="7" spans="1:4" ht="13.5">
      <c r="A7">
        <v>6</v>
      </c>
      <c r="B7">
        <v>-4.5</v>
      </c>
      <c r="C7">
        <f>NORMDIST(B7,'片側・両側'!$D$5,'片側・両側'!$G$5,0)</f>
        <v>1.5983741106905475E-05</v>
      </c>
      <c r="D7">
        <f>IF($E$1=1,IF('片側・両側'!$G$8&gt;='片側･両側data'!B7,'片側･両側data'!C7,""),IF(B7&lt;='片側・両側'!$I$9,'片側･両側data'!C7,""))</f>
        <v>1.5983741106905475E-05</v>
      </c>
    </row>
    <row r="8" spans="1:4" ht="13.5">
      <c r="A8">
        <v>7</v>
      </c>
      <c r="B8">
        <v>-4.4</v>
      </c>
      <c r="C8">
        <f>NORMDIST(B8,'片側・両側'!$D$5,'片側・両側'!$G$5,0)</f>
        <v>2.4942471290053532E-05</v>
      </c>
      <c r="D8">
        <f>IF($E$1=1,IF('片側・両側'!$G$8&gt;='片側･両側data'!B8,'片側･両側data'!C8,""),IF(B8&lt;='片側・両側'!$I$9,'片側･両側data'!C8,""))</f>
        <v>2.4942471290053532E-05</v>
      </c>
    </row>
    <row r="9" spans="1:4" ht="13.5">
      <c r="A9">
        <v>8</v>
      </c>
      <c r="B9">
        <v>-4.3</v>
      </c>
      <c r="C9">
        <f>NORMDIST(B9,'片側・両側'!$D$5,'片側・両側'!$G$5,0)</f>
        <v>3.853519674208712E-05</v>
      </c>
      <c r="D9">
        <f>IF($E$1=1,IF('片側・両側'!$G$8&gt;='片側･両側data'!B9,'片側･両側data'!C9,""),IF(B9&lt;='片側・両側'!$I$9,'片側･両側data'!C9,""))</f>
        <v>3.853519674208712E-05</v>
      </c>
    </row>
    <row r="10" spans="1:4" ht="13.5">
      <c r="A10">
        <v>9</v>
      </c>
      <c r="B10">
        <v>-4.2</v>
      </c>
      <c r="C10">
        <f>NORMDIST(B10,'片側・両側'!$D$5,'片側・両側'!$G$5,0)</f>
        <v>5.894306775653984E-05</v>
      </c>
      <c r="D10">
        <f>IF($E$1=1,IF('片側・両側'!$G$8&gt;='片側･両側data'!B10,'片側･両側data'!C10,""),IF(B10&lt;='片側・両側'!$I$9,'片側･両側data'!C10,""))</f>
        <v>5.894306775653984E-05</v>
      </c>
    </row>
    <row r="11" spans="1:4" ht="13.5">
      <c r="A11">
        <v>10</v>
      </c>
      <c r="B11">
        <v>-4.1</v>
      </c>
      <c r="C11">
        <f>NORMDIST(B11,'片側・両側'!$D$5,'片側・両側'!$G$5,0)</f>
        <v>8.926165717713291E-05</v>
      </c>
      <c r="D11">
        <f>IF($E$1=1,IF('片側・両側'!$G$8&gt;='片側･両側data'!B11,'片側･両側data'!C11,""),IF(B11&lt;='片側・両側'!$I$9,'片側･両側data'!C11,""))</f>
        <v>8.926165717713291E-05</v>
      </c>
    </row>
    <row r="12" spans="1:4" ht="13.5">
      <c r="A12">
        <v>11</v>
      </c>
      <c r="B12">
        <v>-4</v>
      </c>
      <c r="C12">
        <f>NORMDIST(B12,'片側・両側'!$D$5,'片側・両側'!$G$5,0)</f>
        <v>0.00013383022576488534</v>
      </c>
      <c r="D12">
        <f>IF($E$1=1,IF('片側・両側'!$G$8&gt;='片側･両側data'!B12,'片側･両側data'!C12,""),IF(B12&lt;='片側・両側'!$I$9,'片側･両側data'!C12,""))</f>
        <v>0.00013383022576488534</v>
      </c>
    </row>
    <row r="13" spans="1:4" ht="13.5">
      <c r="A13">
        <v>12</v>
      </c>
      <c r="B13">
        <v>-3.9</v>
      </c>
      <c r="C13">
        <f>NORMDIST(B13,'片側・両側'!$D$5,'片側・両側'!$G$5,0)</f>
        <v>0.0001986554713927727</v>
      </c>
      <c r="D13">
        <f>IF($E$1=1,IF('片側・両側'!$G$8&gt;='片側･両側data'!B13,'片側･両側data'!C13,""),IF(B13&lt;='片側・両側'!$I$9,'片側･両側data'!C13,""))</f>
        <v>0.0001986554713927727</v>
      </c>
    </row>
    <row r="14" spans="1:4" ht="13.5">
      <c r="A14">
        <v>13</v>
      </c>
      <c r="B14">
        <v>-3.8</v>
      </c>
      <c r="C14">
        <f>NORMDIST(B14,'片側・両側'!$D$5,'片側・両側'!$G$5,0)</f>
        <v>0.0002919469257914602</v>
      </c>
      <c r="D14">
        <f>IF($E$1=1,IF('片側・両側'!$G$8&gt;='片側･両側data'!B14,'片側･両側data'!C14,""),IF(B14&lt;='片側・両側'!$I$9,'片側･両側data'!C14,""))</f>
        <v>0.0002919469257914602</v>
      </c>
    </row>
    <row r="15" spans="1:4" ht="13.5">
      <c r="A15">
        <v>14</v>
      </c>
      <c r="B15">
        <v>-3.7</v>
      </c>
      <c r="C15">
        <f>NORMDIST(B15,'片側・両側'!$D$5,'片側・両側'!$G$5,0)</f>
        <v>0.0004247802705507514</v>
      </c>
      <c r="D15">
        <f>IF($E$1=1,IF('片側・両側'!$G$8&gt;='片側･両側data'!B15,'片側･両側data'!C15,""),IF(B15&lt;='片側・両側'!$I$9,'片側･両側data'!C15,""))</f>
        <v>0.0004247802705507514</v>
      </c>
    </row>
    <row r="16" spans="1:4" ht="13.5">
      <c r="A16">
        <v>15</v>
      </c>
      <c r="B16">
        <v>-3.6</v>
      </c>
      <c r="C16">
        <f>NORMDIST(B16,'片側・両側'!$D$5,'片側・両側'!$G$5,0)</f>
        <v>0.0006119019301137718</v>
      </c>
      <c r="D16">
        <f>IF($E$1=1,IF('片側・両側'!$G$8&gt;='片側･両側data'!B16,'片側･両側data'!C16,""),IF(B16&lt;='片側・両側'!$I$9,'片側･両側data'!C16,""))</f>
        <v>0.0006119019301137718</v>
      </c>
    </row>
    <row r="17" spans="1:4" ht="13.5">
      <c r="A17">
        <v>16</v>
      </c>
      <c r="B17">
        <v>-3.50000000000001</v>
      </c>
      <c r="C17">
        <f>NORMDIST(B17,'片側・両側'!$D$5,'片側・両側'!$G$5,0)</f>
        <v>0.000872682695045729</v>
      </c>
      <c r="D17">
        <f>IF($E$1=1,IF('片側・両側'!$G$8&gt;='片側･両側data'!B17,'片側･両側data'!C17,""),IF(B17&lt;='片側・両側'!$I$9,'片側･両側data'!C17,""))</f>
        <v>0.000872682695045729</v>
      </c>
    </row>
    <row r="18" spans="1:4" ht="13.5">
      <c r="A18">
        <v>17</v>
      </c>
      <c r="B18">
        <v>-3.40000000000001</v>
      </c>
      <c r="C18">
        <f>NORMDIST(B18,'片側・両側'!$D$5,'片側・両側'!$G$5,0)</f>
        <v>0.001232219168472977</v>
      </c>
      <c r="D18">
        <f>IF($E$1=1,IF('片側・両側'!$G$8&gt;='片側･両側data'!B18,'片側･両側data'!C18,""),IF(B18&lt;='片側・両側'!$I$9,'片側･両側data'!C18,""))</f>
        <v>0.001232219168472977</v>
      </c>
    </row>
    <row r="19" spans="1:4" ht="13.5">
      <c r="A19">
        <v>18</v>
      </c>
      <c r="B19">
        <v>-3.30000000000001</v>
      </c>
      <c r="C19">
        <f>NORMDIST(B19,'片側・両側'!$D$5,'片側・両側'!$G$5,0)</f>
        <v>0.0017225689390536227</v>
      </c>
      <c r="D19">
        <f>IF($E$1=1,IF('片側・両側'!$G$8&gt;='片側･両側data'!B19,'片側･両側data'!C19,""),IF(B19&lt;='片側・両側'!$I$9,'片側･両側data'!C19,""))</f>
        <v>0.0017225689390536227</v>
      </c>
    </row>
    <row r="20" spans="1:4" ht="13.5">
      <c r="A20">
        <v>19</v>
      </c>
      <c r="B20">
        <v>-3.20000000000001</v>
      </c>
      <c r="C20">
        <f>NORMDIST(B20,'片側・両側'!$D$5,'片側・両側'!$G$5,0)</f>
        <v>0.002384088201464766</v>
      </c>
      <c r="D20">
        <f>IF($E$1=1,IF('片側・両側'!$G$8&gt;='片側･両側data'!B20,'片側･両側data'!C20,""),IF(B20&lt;='片側・両側'!$I$9,'片側･両側data'!C20,""))</f>
        <v>0.002384088201464766</v>
      </c>
    </row>
    <row r="21" spans="1:4" ht="13.5">
      <c r="A21">
        <v>20</v>
      </c>
      <c r="B21">
        <v>-3.10000000000001</v>
      </c>
      <c r="C21">
        <f>NORMDIST(B21,'片側・両側'!$D$5,'片側・両側'!$G$5,0)</f>
        <v>0.0032668190561998198</v>
      </c>
      <c r="D21">
        <f>IF($E$1=1,IF('片側・両側'!$G$8&gt;='片側･両側data'!B21,'片側･両側data'!C21,""),IF(B21&lt;='片側・両側'!$I$9,'片側･両側data'!C21,""))</f>
        <v>0.0032668190561998198</v>
      </c>
    </row>
    <row r="22" spans="1:4" ht="13.5">
      <c r="A22">
        <v>21</v>
      </c>
      <c r="B22">
        <v>-3.00000000000001</v>
      </c>
      <c r="C22">
        <f>NORMDIST(B22,'片側・両側'!$D$5,'片側・両側'!$G$5,0)</f>
        <v>0.004431848411937873</v>
      </c>
      <c r="D22">
        <f>IF($E$1=1,IF('片側・両側'!$G$8&gt;='片側･両側data'!B22,'片側･両側data'!C22,""),IF(B22&lt;='片側・両側'!$I$9,'片側･両側data'!C22,""))</f>
        <v>0.004431848411937873</v>
      </c>
    </row>
    <row r="23" spans="1:4" ht="13.5">
      <c r="A23">
        <v>22</v>
      </c>
      <c r="B23">
        <v>-2.90000000000001</v>
      </c>
      <c r="C23">
        <f>NORMDIST(B23,'片側・両側'!$D$5,'片側・両側'!$G$5,0)</f>
        <v>0.005952532419775679</v>
      </c>
      <c r="D23">
        <f>IF($E$1=1,IF('片側・両側'!$G$8&gt;='片側･両側data'!B23,'片側･両側data'!C23,""),IF(B23&lt;='片側・両側'!$I$9,'片側･両側data'!C23,""))</f>
        <v>0.005952532419775679</v>
      </c>
    </row>
    <row r="24" spans="1:4" ht="13.5">
      <c r="A24">
        <v>23</v>
      </c>
      <c r="B24">
        <v>-2.80000000000001</v>
      </c>
      <c r="C24">
        <f>NORMDIST(B24,'片側・両側'!$D$5,'片側・両側'!$G$5,0)</f>
        <v>0.007915451582979741</v>
      </c>
      <c r="D24">
        <f>IF($E$1=1,IF('片側・両側'!$G$8&gt;='片側･両側data'!B24,'片側･両側data'!C24,""),IF(B24&lt;='片側・両側'!$I$9,'片側･両側data'!C24,""))</f>
        <v>0.007915451582979741</v>
      </c>
    </row>
    <row r="25" spans="1:4" ht="13.5">
      <c r="A25">
        <v>24</v>
      </c>
      <c r="B25">
        <v>-2.70000000000001</v>
      </c>
      <c r="C25">
        <f>NORMDIST(B25,'片側・両側'!$D$5,'片側・両側'!$G$5,0)</f>
        <v>0.010420934814422318</v>
      </c>
      <c r="D25">
        <f>IF($E$1=1,IF('片側・両側'!$G$8&gt;='片側･両側data'!B25,'片側･両側data'!C25,""),IF(B25&lt;='片側・両側'!$I$9,'片側･両側data'!C25,""))</f>
        <v>0.010420934814422318</v>
      </c>
    </row>
    <row r="26" spans="1:4" ht="13.5">
      <c r="A26">
        <v>25</v>
      </c>
      <c r="B26">
        <v>-2.60000000000001</v>
      </c>
      <c r="C26">
        <f>NORMDIST(B26,'片側・両側'!$D$5,'片側・両側'!$G$5,0)</f>
        <v>0.01358296923368527</v>
      </c>
      <c r="D26">
        <f>IF($E$1=1,IF('片側・両側'!$G$8&gt;='片側･両側data'!B26,'片側･両側data'!C26,""),IF(B26&lt;='片側・両側'!$I$9,'片側･両側data'!C26,""))</f>
        <v>0.01358296923368527</v>
      </c>
    </row>
    <row r="27" spans="1:4" ht="13.5">
      <c r="A27">
        <v>26</v>
      </c>
      <c r="B27">
        <v>-2.50000000000001</v>
      </c>
      <c r="C27">
        <f>NORMDIST(B27,'片側・両側'!$D$5,'片側・両側'!$G$5,0)</f>
        <v>0.017528300493568082</v>
      </c>
      <c r="D27">
        <f>IF($E$1=1,IF('片側・両側'!$G$8&gt;='片側･両側data'!B27,'片側･両側data'!C27,""),IF(B27&lt;='片側・両側'!$I$9,'片側･両側data'!C27,""))</f>
        <v>0.017528300493568082</v>
      </c>
    </row>
    <row r="28" spans="1:4" ht="13.5">
      <c r="A28">
        <v>27</v>
      </c>
      <c r="B28">
        <v>-2.40000000000001</v>
      </c>
      <c r="C28">
        <f>NORMDIST(B28,'片側・両側'!$D$5,'片側・両側'!$G$5,0)</f>
        <v>0.02239453029484235</v>
      </c>
      <c r="D28">
        <f>IF($E$1=1,IF('片側・両側'!$G$8&gt;='片側･両側data'!B28,'片側･両側data'!C28,""),IF(B28&lt;='片側・両側'!$I$9,'片側･両側data'!C28,""))</f>
        <v>0.02239453029484235</v>
      </c>
    </row>
    <row r="29" spans="1:4" ht="13.5">
      <c r="A29">
        <v>28</v>
      </c>
      <c r="B29">
        <v>-2.30000000000001</v>
      </c>
      <c r="C29">
        <f>NORMDIST(B29,'片側・両側'!$D$5,'片側・両側'!$G$5,0)</f>
        <v>0.028327037741600513</v>
      </c>
      <c r="D29">
        <f>IF($E$1=1,IF('片側・両側'!$G$8&gt;='片側･両側data'!B29,'片側･両側data'!C29,""),IF(B29&lt;='片側・両側'!$I$9,'片側･両側data'!C29,""))</f>
        <v>0.028327037741600513</v>
      </c>
    </row>
    <row r="30" spans="1:4" ht="13.5">
      <c r="A30">
        <v>29</v>
      </c>
      <c r="B30">
        <v>-2.20000000000001</v>
      </c>
      <c r="C30">
        <f>NORMDIST(B30,'片側・両側'!$D$5,'片側・両側'!$G$5,0)</f>
        <v>0.03547459284623066</v>
      </c>
      <c r="D30">
        <f>IF($E$1=1,IF('片側・両側'!$G$8&gt;='片側･両側data'!B30,'片側･両側data'!C30,""),IF(B30&lt;='片側・両側'!$I$9,'片側･両側data'!C30,""))</f>
        <v>0.03547459284623066</v>
      </c>
    </row>
    <row r="31" spans="1:4" ht="13.5">
      <c r="A31">
        <v>30</v>
      </c>
      <c r="B31">
        <v>-2.10000000000001</v>
      </c>
      <c r="C31">
        <f>NORMDIST(B31,'片側・両側'!$D$5,'片側・両側'!$G$5,0)</f>
        <v>0.04398359598042629</v>
      </c>
      <c r="D31">
        <f>IF($E$1=1,IF('片側・両側'!$G$8&gt;='片側･両側data'!B31,'片側･両側data'!C31,""),IF(B31&lt;='片側・両側'!$I$9,'片側･両側data'!C31,""))</f>
        <v>0.04398359598042629</v>
      </c>
    </row>
    <row r="32" spans="1:4" ht="13.5">
      <c r="A32">
        <v>31</v>
      </c>
      <c r="B32">
        <v>-2.00000000000001</v>
      </c>
      <c r="C32">
        <f>NORMDIST(B32,'片側・両側'!$D$5,'片側・両側'!$G$5,0)</f>
        <v>0.053990966513186946</v>
      </c>
      <c r="D32">
        <f>IF($E$1=1,IF('片側・両側'!$G$8&gt;='片側･両側data'!B32,'片側･両側data'!C32,""),IF(B32&lt;='片側・両側'!$I$9,'片側･両側data'!C32,""))</f>
        <v>0.053990966513186946</v>
      </c>
    </row>
    <row r="33" spans="1:4" ht="13.5">
      <c r="A33">
        <v>32</v>
      </c>
      <c r="B33">
        <v>-1.90000000000001</v>
      </c>
      <c r="C33">
        <f>NORMDIST(B33,'片側・両側'!$D$5,'片側・両側'!$G$5,0)</f>
        <v>0.06561581477467535</v>
      </c>
      <c r="D33">
        <f>IF($E$1=1,IF('片側・両側'!$G$8&gt;='片側･両側data'!B33,'片側･両側data'!C33,""),IF(B33&lt;='片側・両側'!$I$9,'片側･両側data'!C33,""))</f>
        <v>0.06561581477467535</v>
      </c>
    </row>
    <row r="34" spans="1:4" ht="13.5">
      <c r="A34">
        <v>33</v>
      </c>
      <c r="B34">
        <v>-1.80000000000001</v>
      </c>
      <c r="C34">
        <f>NORMDIST(B34,'片側・両側'!$D$5,'片側・両側'!$G$5,0)</f>
        <v>0.07895015830089272</v>
      </c>
      <c r="D34">
        <f>IF($E$1=1,IF('片側・両側'!$G$8&gt;='片側･両側data'!B34,'片側･両側data'!C34,""),IF(B34&lt;='片側・両側'!$I$9,'片側･両側data'!C34,""))</f>
        <v>0.07895015830089272</v>
      </c>
    </row>
    <row r="35" spans="1:4" ht="13.5">
      <c r="A35">
        <v>34</v>
      </c>
      <c r="B35">
        <v>-1.70000000000001</v>
      </c>
      <c r="C35">
        <f>NORMDIST(B35,'片側・両側'!$D$5,'片側・両側'!$G$5,0)</f>
        <v>0.09404907737688532</v>
      </c>
      <c r="D35">
        <f>IF($E$1=1,IF('片側・両側'!$G$8&gt;='片側･両側data'!B35,'片側･両側data'!C35,""),IF(B35&lt;='片側・両側'!$I$9,'片側･両側data'!C35,""))</f>
        <v>0.09404907737688532</v>
      </c>
    </row>
    <row r="36" spans="1:4" ht="13.5">
      <c r="A36">
        <v>35</v>
      </c>
      <c r="B36">
        <v>-1.60000000000001</v>
      </c>
      <c r="C36">
        <f>NORMDIST(B36,'片側・両側'!$D$5,'片側・両側'!$G$5,0)</f>
        <v>0.11092083467945375</v>
      </c>
      <c r="D36">
        <f>IF($E$1=1,IF('片側・両側'!$G$8&gt;='片側･両側data'!B36,'片側･両側data'!C36,""),IF(B36&lt;='片側・両側'!$I$9,'片側･両側data'!C36,""))</f>
        <v>0.11092083467945375</v>
      </c>
    </row>
    <row r="37" spans="1:4" ht="13.5">
      <c r="A37">
        <v>36</v>
      </c>
      <c r="B37">
        <v>-1.50000000000001</v>
      </c>
      <c r="C37">
        <f>NORMDIST(B37,'片側・両側'!$D$5,'片側・両側'!$G$5,0)</f>
        <v>0.12951759566588977</v>
      </c>
      <c r="D37">
        <f>IF($E$1=1,IF('片側・両側'!$G$8&gt;='片側･両側data'!B37,'片側･両側data'!C37,""),IF(B37&lt;='片側・両側'!$I$9,'片側･両側data'!C37,""))</f>
        <v>0.12951759566588977</v>
      </c>
    </row>
    <row r="38" spans="1:4" ht="13.5">
      <c r="A38">
        <v>37</v>
      </c>
      <c r="B38">
        <v>-1.40000000000001</v>
      </c>
      <c r="C38">
        <f>NORMDIST(B38,'片側・両側'!$D$5,'片側・両側'!$G$5,0)</f>
        <v>0.14972746563574277</v>
      </c>
      <c r="D38">
        <f>IF($E$1=1,IF('片側・両側'!$G$8&gt;='片側･両側data'!B38,'片側･両側data'!C38,""),IF(B38&lt;='片側・両側'!$I$9,'片側･両側data'!C38,""))</f>
        <v>0.14972746563574277</v>
      </c>
    </row>
    <row r="39" spans="1:4" ht="13.5">
      <c r="A39">
        <v>38</v>
      </c>
      <c r="B39">
        <v>-1.30000000000001</v>
      </c>
      <c r="C39">
        <f>NORMDIST(B39,'片側・両側'!$D$5,'片側・両側'!$G$5,0)</f>
        <v>0.1713685920478051</v>
      </c>
      <c r="D39">
        <f>IF($E$1=1,IF('片側・両側'!$G$8&gt;='片側･両側data'!B39,'片側･両側data'!C39,""),IF(B39&lt;='片側・両側'!$I$9,'片側･両側data'!C39,""))</f>
        <v>0.1713685920478051</v>
      </c>
    </row>
    <row r="40" spans="1:4" ht="13.5">
      <c r="A40">
        <v>39</v>
      </c>
      <c r="B40">
        <v>-1.20000000000001</v>
      </c>
      <c r="C40">
        <f>NORMDIST(B40,'片側・両側'!$D$5,'片側・両側'!$G$5,0)</f>
        <v>0.19418605498321062</v>
      </c>
      <c r="D40">
        <f>IF($E$1=1,IF('片側・両側'!$G$8&gt;='片側･両側data'!B40,'片側･両側data'!C40,""),IF(B40&lt;='片側・両側'!$I$9,'片側･両側data'!C40,""))</f>
        <v>0.19418605498321062</v>
      </c>
    </row>
    <row r="41" spans="1:4" ht="13.5">
      <c r="A41">
        <v>40</v>
      </c>
      <c r="B41">
        <v>-1.10000000000001</v>
      </c>
      <c r="C41">
        <f>NORMDIST(B41,'片側・両側'!$D$5,'片側・両側'!$G$5,0)</f>
        <v>0.2178521770325481</v>
      </c>
      <c r="D41">
        <f>IF($E$1=1,IF('片側・両側'!$G$8&gt;='片側･両側data'!B41,'片側･両側data'!C41,""),IF(B41&lt;='片側・両側'!$I$9,'片側･両側data'!C41,""))</f>
        <v>0.2178521770325481</v>
      </c>
    </row>
    <row r="42" spans="1:4" ht="13.5">
      <c r="A42">
        <v>41</v>
      </c>
      <c r="B42">
        <v>-1.00000000000001</v>
      </c>
      <c r="C42">
        <f>NORMDIST(B42,'片側・両側'!$D$5,'片側・両側'!$G$5,0)</f>
        <v>0.2419707245191409</v>
      </c>
      <c r="D42">
        <f>IF($E$1=1,IF('片側・両側'!$G$8&gt;='片側･両側data'!B42,'片側･両側data'!C42,""),IF(B42&lt;='片側・両側'!$I$9,'片側･両側data'!C42,""))</f>
        <v>0.2419707245191409</v>
      </c>
    </row>
    <row r="43" spans="1:4" ht="13.5">
      <c r="A43">
        <v>42</v>
      </c>
      <c r="B43">
        <v>-0.90000000000001</v>
      </c>
      <c r="C43">
        <f>NORMDIST(B43,'片側・両側'!$D$5,'片側・両側'!$G$5,0)</f>
        <v>0.26608524989875243</v>
      </c>
      <c r="D43">
        <f>IF($E$1=1,IF('片側・両側'!$G$8&gt;='片側･両側data'!B43,'片側･両側data'!C43,""),IF(B43&lt;='片側・両側'!$I$9,'片側･両側data'!C43,""))</f>
        <v>0.26608524989875243</v>
      </c>
    </row>
    <row r="44" spans="1:4" ht="13.5">
      <c r="A44">
        <v>43</v>
      </c>
      <c r="B44">
        <v>-0.80000000000001</v>
      </c>
      <c r="C44">
        <f>NORMDIST(B44,'片側・両側'!$D$5,'片側・両側'!$G$5,0)</f>
        <v>0.2896915527614804</v>
      </c>
      <c r="D44">
        <f>IF($E$1=1,IF('片側・両側'!$G$8&gt;='片側･両側data'!B44,'片側･両側data'!C44,""),IF(B44&lt;='片側・両側'!$I$9,'片側･両側data'!C44,""))</f>
        <v>0.2896915527614804</v>
      </c>
    </row>
    <row r="45" spans="1:4" ht="13.5">
      <c r="A45">
        <v>44</v>
      </c>
      <c r="B45">
        <v>-0.70000000000002</v>
      </c>
      <c r="C45">
        <f>NORMDIST(B45,'片側・両側'!$D$5,'片側・両側'!$G$5,0)</f>
        <v>0.31225393336675683</v>
      </c>
      <c r="D45">
        <f>IF($E$1=1,IF('片側・両側'!$G$8&gt;='片側･両側data'!B45,'片側･両側data'!C45,""),IF(B45&lt;='片側・両側'!$I$9,'片側･両側data'!C45,""))</f>
        <v>0.31225393336675683</v>
      </c>
    </row>
    <row r="46" spans="1:4" ht="13.5">
      <c r="A46">
        <v>45</v>
      </c>
      <c r="B46">
        <v>-0.60000000000002</v>
      </c>
      <c r="C46">
        <f>NORMDIST(B46,'片側・両側'!$D$5,'片側・両側'!$G$5,0)</f>
        <v>0.3332246028917956</v>
      </c>
      <c r="D46">
        <f>IF($E$1=1,IF('片側・両側'!$G$8&gt;='片側･両側data'!B46,'片側･両側data'!C46,""),IF(B46&lt;='片側・両側'!$I$9,'片側･両側data'!C46,""))</f>
        <v>0.3332246028917956</v>
      </c>
    </row>
    <row r="47" spans="1:4" ht="13.5">
      <c r="A47">
        <v>46</v>
      </c>
      <c r="B47">
        <v>-0.50000000000002</v>
      </c>
      <c r="C47">
        <f>NORMDIST(B47,'片側・両側'!$D$5,'片側・両側'!$G$5,0)</f>
        <v>0.3520653267642959</v>
      </c>
      <c r="D47">
        <f>IF($E$1=1,IF('片側・両側'!$G$8&gt;='片側･両側data'!B47,'片側･両側data'!C47,""),IF(B47&lt;='片側・両側'!$I$9,'片側･両側data'!C47,""))</f>
        <v>0.3520653267642959</v>
      </c>
    </row>
    <row r="48" spans="1:4" ht="13.5">
      <c r="A48">
        <v>47</v>
      </c>
      <c r="B48">
        <v>-0.40000000000002</v>
      </c>
      <c r="C48">
        <f>NORMDIST(B48,'片側・両側'!$D$5,'片側・両側'!$G$5,0)</f>
        <v>0.36827014030332034</v>
      </c>
      <c r="D48">
        <f>IF($E$1=1,IF('片側・両側'!$G$8&gt;='片側･両側data'!B48,'片側･両側data'!C48,""),IF(B48&lt;='片側・両側'!$I$9,'片側･両側data'!C48,""))</f>
        <v>0.36827014030332034</v>
      </c>
    </row>
    <row r="49" spans="1:4" ht="13.5">
      <c r="A49">
        <v>48</v>
      </c>
      <c r="B49">
        <v>-0.30000000000002</v>
      </c>
      <c r="C49">
        <f>NORMDIST(B49,'片側・両側'!$D$5,'片側・両側'!$G$5,0)</f>
        <v>0.38138781546052175</v>
      </c>
      <c r="D49">
        <f>IF($E$1=1,IF('片側・両側'!$G$8&gt;='片側･両側data'!B49,'片側･両側data'!C49,""),IF(B49&lt;='片側・両側'!$I$9,'片側･両側data'!C49,""))</f>
        <v>0.38138781546052175</v>
      </c>
    </row>
    <row r="50" spans="1:4" ht="13.5">
      <c r="A50">
        <v>49</v>
      </c>
      <c r="B50">
        <v>-0.20000000000002</v>
      </c>
      <c r="C50">
        <f>NORMDIST(B50,'片側・両側'!$D$5,'片側・両側'!$G$5,0)</f>
        <v>0.39104269397545427</v>
      </c>
      <c r="D50">
        <f>IF($E$1=1,IF('片側・両側'!$G$8&gt;='片側･両側data'!B50,'片側･両側data'!C50,""),IF(B50&lt;='片側・両側'!$I$9,'片側･両側data'!C50,""))</f>
        <v>0.39104269397545427</v>
      </c>
    </row>
    <row r="51" spans="1:4" ht="13.5">
      <c r="A51">
        <v>50</v>
      </c>
      <c r="B51">
        <v>-0.10000000000002</v>
      </c>
      <c r="C51">
        <f>NORMDIST(B51,'片側・両側'!$D$5,'片側・両側'!$G$5,0)</f>
        <v>0.3969525474770109</v>
      </c>
      <c r="D51">
        <f>IF($E$1=1,IF('片側・両側'!$G$8&gt;='片側･両側data'!B51,'片側･両側data'!C51,""),IF(B51&lt;='片側・両側'!$I$9,'片側･両側data'!C51,""))</f>
        <v>0.3969525474770109</v>
      </c>
    </row>
    <row r="52" spans="1:4" ht="13.5">
      <c r="A52">
        <v>51</v>
      </c>
      <c r="B52">
        <v>-2.04281036531029E-14</v>
      </c>
      <c r="C52">
        <f>NORMDIST(B52,'片側・両側'!$D$5,'片側・両側'!$G$5,0)</f>
        <v>0.39894228040143265</v>
      </c>
      <c r="D52">
        <f>IF($E$1=1,IF('片側・両側'!$G$8&gt;='片側･両側data'!B52,'片側･両側data'!C52,""),IF(B52&lt;='片側・両側'!$I$9,'片側･両側data'!C52,""))</f>
        <v>0.39894228040143265</v>
      </c>
    </row>
    <row r="53" spans="1:4" ht="13.5">
      <c r="A53">
        <v>52</v>
      </c>
      <c r="B53">
        <v>0.0999999999999801</v>
      </c>
      <c r="C53">
        <f>NORMDIST(B53,'片側・両側'!$D$5,'片側・両側'!$G$5,0)</f>
        <v>0.39695254747701253</v>
      </c>
      <c r="D53">
        <f>IF($E$1=1,IF('片側・両側'!$G$8&gt;='片側･両側data'!B53,'片側･両側data'!C53,""),IF(B53&lt;='片側・両側'!$I$9,'片側･両側data'!C53,""))</f>
        <v>0.39695254747701253</v>
      </c>
    </row>
    <row r="54" spans="1:4" ht="13.5">
      <c r="A54">
        <v>53</v>
      </c>
      <c r="B54">
        <v>0.19999999999998</v>
      </c>
      <c r="C54">
        <f>NORMDIST(B54,'片側・両側'!$D$5,'片側・両側'!$G$5,0)</f>
        <v>0.39104269397545743</v>
      </c>
      <c r="D54">
        <f>IF($E$1=1,IF('片側・両側'!$G$8&gt;='片側･両側data'!B54,'片側･両側data'!C54,""),IF(B54&lt;='片側・両側'!$I$9,'片側･両側data'!C54,""))</f>
        <v>0.39104269397545743</v>
      </c>
    </row>
    <row r="55" spans="1:4" ht="13.5">
      <c r="A55">
        <v>54</v>
      </c>
      <c r="B55">
        <v>0.29999999999998</v>
      </c>
      <c r="C55">
        <f>NORMDIST(B55,'片側・両側'!$D$5,'片側・両側'!$G$5,0)</f>
        <v>0.38138781546052636</v>
      </c>
      <c r="D55">
        <f>IF($E$1=1,IF('片側・両側'!$G$8&gt;='片側･両側data'!B55,'片側･両側data'!C55,""),IF(B55&lt;='片側・両側'!$I$9,'片側･両側data'!C55,""))</f>
        <v>0.38138781546052636</v>
      </c>
    </row>
    <row r="56" spans="1:4" ht="13.5">
      <c r="A56">
        <v>55</v>
      </c>
      <c r="B56">
        <v>0.39999999999998</v>
      </c>
      <c r="C56">
        <f>NORMDIST(B56,'片側・両側'!$D$5,'片側・両側'!$G$5,0)</f>
        <v>0.3682701403033262</v>
      </c>
      <c r="D56">
        <f>IF($E$1=1,IF('片側・両側'!$G$8&gt;='片側･両側data'!B56,'片側･両側data'!C56,""),IF(B56&lt;='片側・両側'!$I$9,'片側･両側data'!C56,""))</f>
        <v>0.3682701403033262</v>
      </c>
    </row>
    <row r="57" spans="1:4" ht="13.5">
      <c r="A57">
        <v>56</v>
      </c>
      <c r="B57">
        <v>0.49999999999998</v>
      </c>
      <c r="C57">
        <f>NORMDIST(B57,'片側・両側'!$D$5,'片側・両側'!$G$5,0)</f>
        <v>0.35206532676430297</v>
      </c>
      <c r="D57">
        <f>IF($E$1=1,IF('片側・両側'!$G$8&gt;='片側･両側data'!B57,'片側･両側data'!C57,""),IF(B57&lt;='片側・両側'!$I$9,'片側･両側data'!C57,""))</f>
        <v>0.35206532676430297</v>
      </c>
    </row>
    <row r="58" spans="1:4" ht="13.5">
      <c r="A58">
        <v>57</v>
      </c>
      <c r="B58">
        <v>0.59999999999998</v>
      </c>
      <c r="C58">
        <f>NORMDIST(B58,'片側・両側'!$D$5,'片側・両側'!$G$5,0)</f>
        <v>0.3332246028918036</v>
      </c>
      <c r="D58">
        <f>IF($E$1=1,IF('片側・両側'!$G$8&gt;='片側･両側data'!B58,'片側･両側data'!C58,""),IF(B58&lt;='片側・両側'!$I$9,'片側･両側data'!C58,""))</f>
        <v>0.3332246028918036</v>
      </c>
    </row>
    <row r="59" spans="1:4" ht="13.5">
      <c r="A59">
        <v>58</v>
      </c>
      <c r="B59">
        <v>0.69999999999998</v>
      </c>
      <c r="C59">
        <f>NORMDIST(B59,'片側・両側'!$D$5,'片側・両側'!$G$5,0)</f>
        <v>0.3122539333667656</v>
      </c>
      <c r="D59">
        <f>IF($E$1=1,IF('片側・両側'!$G$8&gt;='片側･両側data'!B59,'片側･両側data'!C59,""),IF(B59&lt;='片側・両側'!$I$9,'片側･両側data'!C59,""))</f>
        <v>0.3122539333667656</v>
      </c>
    </row>
    <row r="60" spans="1:4" ht="13.5">
      <c r="A60">
        <v>59</v>
      </c>
      <c r="B60">
        <v>0.79999999999998</v>
      </c>
      <c r="C60">
        <f>NORMDIST(B60,'片側・両側'!$D$5,'片側・両側'!$G$5,0)</f>
        <v>0.2896915527614874</v>
      </c>
      <c r="D60">
        <f>IF($E$1=1,IF('片側・両側'!$G$8&gt;='片側･両側data'!B60,'片側･両側data'!C60,""),IF(B60&lt;='片側・両側'!$I$9,'片側･両側data'!C60,""))</f>
        <v>0.2896915527614874</v>
      </c>
    </row>
    <row r="61" spans="1:4" ht="13.5">
      <c r="A61">
        <v>60</v>
      </c>
      <c r="B61">
        <v>0.89999999999998</v>
      </c>
      <c r="C61">
        <f>NORMDIST(B61,'片側・両側'!$D$5,'片側・両側'!$G$5,0)</f>
        <v>0.2660852498987596</v>
      </c>
      <c r="D61">
        <f>IF($E$1=1,IF('片側・両側'!$G$8&gt;='片側･両側data'!B61,'片側･両側data'!C61,""),IF(B61&lt;='片側・両側'!$I$9,'片側･両側data'!C61,""))</f>
        <v>0.2660852498987596</v>
      </c>
    </row>
    <row r="62" spans="1:4" ht="13.5">
      <c r="A62">
        <v>61</v>
      </c>
      <c r="B62">
        <v>0.99999999999998</v>
      </c>
      <c r="C62">
        <f>NORMDIST(B62,'片側・両側'!$D$5,'片側・両側'!$G$5,0)</f>
        <v>0.24197072451914817</v>
      </c>
      <c r="D62">
        <f>IF($E$1=1,IF('片側・両側'!$G$8&gt;='片側･両側data'!B62,'片側･両側data'!C62,""),IF(B62&lt;='片側・両側'!$I$9,'片側･両側data'!C62,""))</f>
        <v>0.24197072451914817</v>
      </c>
    </row>
    <row r="63" spans="1:4" ht="13.5">
      <c r="A63">
        <v>62</v>
      </c>
      <c r="B63">
        <v>1.09999999999998</v>
      </c>
      <c r="C63">
        <f>NORMDIST(B63,'片側・両側'!$D$5,'片側・両側'!$G$5,0)</f>
        <v>0.2178521770325553</v>
      </c>
      <c r="D63">
        <f>IF($E$1=1,IF('片側・両側'!$G$8&gt;='片側･両側data'!B63,'片側･両側data'!C63,""),IF(B63&lt;='片側・両側'!$I$9,'片側･両側data'!C63,""))</f>
        <v>0.2178521770325553</v>
      </c>
    </row>
    <row r="64" spans="1:4" ht="13.5">
      <c r="A64">
        <v>63</v>
      </c>
      <c r="B64">
        <v>1.19999999999998</v>
      </c>
      <c r="C64">
        <f>NORMDIST(B64,'片側・両側'!$D$5,'片側・両側'!$G$5,0)</f>
        <v>0.1941860549832176</v>
      </c>
      <c r="D64">
        <f>IF($E$1=1,IF('片側・両側'!$G$8&gt;='片側･両側data'!B64,'片側･両側data'!C64,""),IF(B64&lt;='片側・両側'!$I$9,'片側･両側data'!C64,""))</f>
        <v>0.1941860549832176</v>
      </c>
    </row>
    <row r="65" spans="1:4" ht="13.5">
      <c r="A65">
        <v>64</v>
      </c>
      <c r="B65">
        <v>1.29999999999998</v>
      </c>
      <c r="C65">
        <f>NORMDIST(B65,'片側・両側'!$D$5,'片側・両側'!$G$5,0)</f>
        <v>0.17136859204781177</v>
      </c>
      <c r="D65">
        <f>IF($E$1=1,IF('片側・両側'!$G$8&gt;='片側･両側data'!B65,'片側･両側data'!C65,""),IF(B65&lt;='片側・両側'!$I$9,'片側･両側data'!C65,""))</f>
        <v>0.17136859204781177</v>
      </c>
    </row>
    <row r="66" spans="1:4" ht="13.5">
      <c r="A66">
        <v>65</v>
      </c>
      <c r="B66">
        <v>1.39999999999998</v>
      </c>
      <c r="C66">
        <f>NORMDIST(B66,'片側・両側'!$D$5,'片側・両側'!$G$5,0)</f>
        <v>0.14972746563574904</v>
      </c>
      <c r="D66">
        <f>IF($E$1=1,IF('片側・両側'!$G$8&gt;='片側･両側data'!B66,'片側･両側data'!C66,""),IF(B66&lt;='片側・両側'!$I$9,'片側･両側data'!C66,""))</f>
        <v>0.14972746563574904</v>
      </c>
    </row>
    <row r="67" spans="1:4" ht="13.5">
      <c r="A67">
        <v>66</v>
      </c>
      <c r="B67">
        <v>1.49999999999998</v>
      </c>
      <c r="C67">
        <f>NORMDIST(B67,'片側・両側'!$D$5,'片側・両側'!$G$5,0)</f>
        <v>0.1295175956658956</v>
      </c>
      <c r="D67">
        <f>IF($E$1=1,IF('片側・両側'!$G$8&gt;='片側･両側data'!B67,'片側･両側data'!C67,""),IF(B67&lt;='片側・両側'!$I$9,'片側･両側data'!C67,""))</f>
        <v>0.1295175956658956</v>
      </c>
    </row>
    <row r="68" spans="1:4" ht="13.5">
      <c r="A68">
        <v>67</v>
      </c>
      <c r="B68">
        <v>1.59999999999998</v>
      </c>
      <c r="C68">
        <f>NORMDIST(B68,'片側・両側'!$D$5,'片側・両側'!$G$5,0)</f>
        <v>0.11092083467945907</v>
      </c>
      <c r="D68">
        <f>IF($E$1=1,IF('片側・両側'!$G$8&gt;='片側･両側data'!B68,'片側･両側data'!C68,""),IF(B68&lt;='片側・両側'!$I$9,'片側･両側data'!C68,""))</f>
        <v>0.11092083467945907</v>
      </c>
    </row>
    <row r="69" spans="1:4" ht="13.5">
      <c r="A69">
        <v>68</v>
      </c>
      <c r="B69">
        <v>1.69999999999998</v>
      </c>
      <c r="C69">
        <f>NORMDIST(B69,'片側・両側'!$D$5,'片側・両側'!$G$5,0)</f>
        <v>0.09404907737689013</v>
      </c>
      <c r="D69">
        <f>IF($E$1=1,IF('片側・両側'!$G$8&gt;='片側･両側data'!B69,'片側･両側data'!C69,""),IF(B69&lt;='片側・両側'!$I$9,'片側･両側data'!C69,""))</f>
        <v>0.09404907737689013</v>
      </c>
    </row>
    <row r="70" spans="1:4" ht="13.5">
      <c r="A70">
        <v>69</v>
      </c>
      <c r="B70">
        <v>1.79999999999998</v>
      </c>
      <c r="C70">
        <f>NORMDIST(B70,'片側・両側'!$D$5,'片側・両側'!$G$5,0)</f>
        <v>0.07895015830089698</v>
      </c>
      <c r="D70">
        <f>IF($E$1=1,IF('片側・両側'!$G$8&gt;='片側･両側data'!B70,'片側･両側data'!C70,""),IF(B70&lt;='片側・両側'!$I$9,'片側･両側data'!C70,""))</f>
        <v>0.07895015830089698</v>
      </c>
    </row>
    <row r="71" spans="1:4" ht="13.5">
      <c r="A71">
        <v>70</v>
      </c>
      <c r="B71">
        <v>1.89999999999998</v>
      </c>
      <c r="C71">
        <f>NORMDIST(B71,'片側・両側'!$D$5,'片側・両側'!$G$5,0)</f>
        <v>0.06561581477467908</v>
      </c>
      <c r="D71">
        <f>IF($E$1=1,IF('片側・両側'!$G$8&gt;='片側･両側data'!B71,'片側･両側data'!C71,""),IF(B71&lt;='片側・両側'!$I$9,'片側･両側data'!C71,""))</f>
      </c>
    </row>
    <row r="72" spans="1:4" ht="13.5">
      <c r="A72">
        <v>71</v>
      </c>
      <c r="B72">
        <v>1.99999999999998</v>
      </c>
      <c r="C72">
        <f>NORMDIST(B72,'片側・両側'!$D$5,'片側・両側'!$G$5,0)</f>
        <v>0.053990966513190214</v>
      </c>
      <c r="D72">
        <f>IF($E$1=1,IF('片側・両側'!$G$8&gt;='片側･両側data'!B72,'片側･両側data'!C72,""),IF(B72&lt;='片側・両側'!$I$9,'片側･両側data'!C72,""))</f>
      </c>
    </row>
    <row r="73" spans="1:4" ht="13.5">
      <c r="A73">
        <v>72</v>
      </c>
      <c r="B73">
        <v>2.09999999999997</v>
      </c>
      <c r="C73">
        <f>NORMDIST(B73,'片側・両側'!$D$5,'片側・両側'!$G$5,0)</f>
        <v>0.04398359598042998</v>
      </c>
      <c r="D73">
        <f>IF($E$1=1,IF('片側・両側'!$G$8&gt;='片側･両側data'!B73,'片側･両側data'!C73,""),IF(B73&lt;='片側・両側'!$I$9,'片側･両側data'!C73,""))</f>
      </c>
    </row>
    <row r="74" spans="1:4" ht="13.5">
      <c r="A74">
        <v>73</v>
      </c>
      <c r="B74">
        <v>2.19999999999997</v>
      </c>
      <c r="C74">
        <f>NORMDIST(B74,'片側・両側'!$D$5,'片側・両側'!$G$5,0)</f>
        <v>0.035474592846233784</v>
      </c>
      <c r="D74">
        <f>IF($E$1=1,IF('片側・両側'!$G$8&gt;='片側･両側data'!B74,'片側･両側data'!C74,""),IF(B74&lt;='片側・両側'!$I$9,'片側･両側data'!C74,""))</f>
      </c>
    </row>
    <row r="75" spans="1:4" ht="13.5">
      <c r="A75">
        <v>74</v>
      </c>
      <c r="B75">
        <v>2.29999999999997</v>
      </c>
      <c r="C75">
        <f>NORMDIST(B75,'片側・両側'!$D$5,'片側・両側'!$G$5,0)</f>
        <v>0.028327037741603122</v>
      </c>
      <c r="D75">
        <f>IF($E$1=1,IF('片側・両側'!$G$8&gt;='片側･両側data'!B75,'片側･両側data'!C75,""),IF(B75&lt;='片側・両側'!$I$9,'片側･両側data'!C75,""))</f>
      </c>
    </row>
    <row r="76" spans="1:4" ht="13.5">
      <c r="A76">
        <v>75</v>
      </c>
      <c r="B76">
        <v>2.39999999999997</v>
      </c>
      <c r="C76">
        <f>NORMDIST(B76,'片側・両側'!$D$5,'片側・両側'!$G$5,0)</f>
        <v>0.0223945302948445</v>
      </c>
      <c r="D76">
        <f>IF($E$1=1,IF('片側・両側'!$G$8&gt;='片側･両側data'!B76,'片側･両側data'!C76,""),IF(B76&lt;='片側・両側'!$I$9,'片側･両側data'!C76,""))</f>
      </c>
    </row>
    <row r="77" spans="1:4" ht="13.5">
      <c r="A77">
        <v>76</v>
      </c>
      <c r="B77">
        <v>2.49999999999997</v>
      </c>
      <c r="C77">
        <f>NORMDIST(B77,'片側・両側'!$D$5,'片側・両側'!$G$5,0)</f>
        <v>0.017528300493569862</v>
      </c>
      <c r="D77">
        <f>IF($E$1=1,IF('片側・両側'!$G$8&gt;='片側･両側data'!B77,'片側･両側data'!C77,""),IF(B77&lt;='片側・両側'!$I$9,'片側･両側data'!C77,""))</f>
      </c>
    </row>
    <row r="78" spans="1:4" ht="13.5">
      <c r="A78">
        <v>77</v>
      </c>
      <c r="B78">
        <v>2.59999999999997</v>
      </c>
      <c r="C78">
        <f>NORMDIST(B78,'片側・両側'!$D$5,'片側・両側'!$G$5,0)</f>
        <v>0.01358296923368668</v>
      </c>
      <c r="D78">
        <f>IF($E$1=1,IF('片側・両側'!$G$8&gt;='片側･両側data'!B78,'片側･両側data'!C78,""),IF(B78&lt;='片側・両側'!$I$9,'片側･両側data'!C78,""))</f>
      </c>
    </row>
    <row r="79" spans="1:4" ht="13.5">
      <c r="A79">
        <v>78</v>
      </c>
      <c r="B79">
        <v>2.69999999999997</v>
      </c>
      <c r="C79">
        <f>NORMDIST(B79,'片側・両側'!$D$5,'片側・両側'!$G$5,0)</f>
        <v>0.01042093481442344</v>
      </c>
      <c r="D79">
        <f>IF($E$1=1,IF('片側・両側'!$G$8&gt;='片側･両側data'!B79,'片側･両側data'!C79,""),IF(B79&lt;='片側・両側'!$I$9,'片側･両側data'!C79,""))</f>
      </c>
    </row>
    <row r="80" spans="1:4" ht="13.5">
      <c r="A80">
        <v>79</v>
      </c>
      <c r="B80">
        <v>2.79999999999997</v>
      </c>
      <c r="C80">
        <f>NORMDIST(B80,'片側・両側'!$D$5,'片側・両側'!$G$5,0)</f>
        <v>0.007915451582980628</v>
      </c>
      <c r="D80">
        <f>IF($E$1=1,IF('片側・両側'!$G$8&gt;='片側･両側data'!B80,'片側･両側data'!C80,""),IF(B80&lt;='片側・両側'!$I$9,'片側･両側data'!C80,""))</f>
      </c>
    </row>
    <row r="81" spans="1:4" ht="13.5">
      <c r="A81">
        <v>80</v>
      </c>
      <c r="B81">
        <v>2.89999999999997</v>
      </c>
      <c r="C81">
        <f>NORMDIST(B81,'片側・両側'!$D$5,'片側・両側'!$G$5,0)</f>
        <v>0.005952532419776372</v>
      </c>
      <c r="D81">
        <f>IF($E$1=1,IF('片側・両側'!$G$8&gt;='片側･両側data'!B81,'片側･両側data'!C81,""),IF(B81&lt;='片側・両側'!$I$9,'片側･両側data'!C81,""))</f>
      </c>
    </row>
    <row r="82" spans="1:4" ht="13.5">
      <c r="A82">
        <v>81</v>
      </c>
      <c r="B82">
        <v>2.99999999999997</v>
      </c>
      <c r="C82">
        <f>NORMDIST(B82,'片側・両側'!$D$5,'片側・両側'!$G$5,0)</f>
        <v>0.004431848411938408</v>
      </c>
      <c r="D82">
        <f>IF($E$1=1,IF('片側・両側'!$G$8&gt;='片側･両側data'!B82,'片側･両側data'!C82,""),IF(B82&lt;='片側・両側'!$I$9,'片側･両側data'!C82,""))</f>
      </c>
    </row>
    <row r="83" spans="1:4" ht="13.5">
      <c r="A83">
        <v>82</v>
      </c>
      <c r="B83">
        <v>3.09999999999997</v>
      </c>
      <c r="C83">
        <f>NORMDIST(B83,'片側・両側'!$D$5,'片側・両側'!$G$5,0)</f>
        <v>0.003266819056200226</v>
      </c>
      <c r="D83">
        <f>IF($E$1=1,IF('片側・両側'!$G$8&gt;='片側･両側data'!B83,'片側･両側data'!C83,""),IF(B83&lt;='片側・両側'!$I$9,'片側･両側data'!C83,""))</f>
      </c>
    </row>
    <row r="84" spans="1:4" ht="13.5">
      <c r="A84">
        <v>83</v>
      </c>
      <c r="B84">
        <v>3.19999999999997</v>
      </c>
      <c r="C84">
        <f>NORMDIST(B84,'片側・両側'!$D$5,'片側・両側'!$G$5,0)</f>
        <v>0.0023840882014650707</v>
      </c>
      <c r="D84">
        <f>IF($E$1=1,IF('片側・両側'!$G$8&gt;='片側･両側data'!B84,'片側･両側data'!C84,""),IF(B84&lt;='片側・両側'!$I$9,'片側･両側data'!C84,""))</f>
      </c>
    </row>
    <row r="85" spans="1:4" ht="13.5">
      <c r="A85">
        <v>84</v>
      </c>
      <c r="B85">
        <v>3.29999999999997</v>
      </c>
      <c r="C85">
        <f>NORMDIST(B85,'片側・両側'!$D$5,'片側・両側'!$G$5,0)</f>
        <v>0.0017225689390538508</v>
      </c>
      <c r="D85">
        <f>IF($E$1=1,IF('片側・両側'!$G$8&gt;='片側･両側data'!B85,'片側･両側data'!C85,""),IF(B85&lt;='片側・両側'!$I$9,'片側･両側data'!C85,""))</f>
      </c>
    </row>
    <row r="86" spans="1:4" ht="13.5">
      <c r="A86">
        <v>85</v>
      </c>
      <c r="B86">
        <v>3.39999999999997</v>
      </c>
      <c r="C86">
        <f>NORMDIST(B86,'片側・両側'!$D$5,'片側・両側'!$G$5,0)</f>
        <v>0.0012322191684731444</v>
      </c>
      <c r="D86">
        <f>IF($E$1=1,IF('片側・両側'!$G$8&gt;='片側･両側data'!B86,'片側･両側data'!C86,""),IF(B86&lt;='片側・両側'!$I$9,'片側･両側data'!C86,""))</f>
      </c>
    </row>
    <row r="87" spans="1:4" ht="13.5">
      <c r="A87">
        <v>86</v>
      </c>
      <c r="B87">
        <v>3.49999999999997</v>
      </c>
      <c r="C87">
        <f>NORMDIST(B87,'片側・両側'!$D$5,'片側・両側'!$G$5,0)</f>
        <v>0.0008726826950458522</v>
      </c>
      <c r="D87">
        <f>IF($E$1=1,IF('片側・両側'!$G$8&gt;='片側･両側data'!B87,'片側･両側data'!C87,""),IF(B87&lt;='片側・両側'!$I$9,'片側･両側data'!C87,""))</f>
      </c>
    </row>
    <row r="88" spans="1:4" ht="13.5">
      <c r="A88">
        <v>87</v>
      </c>
      <c r="B88">
        <v>3.59999999999997</v>
      </c>
      <c r="C88">
        <f>NORMDIST(B88,'片側・両側'!$D$5,'片側・両側'!$G$5,0)</f>
        <v>0.0006119019301138387</v>
      </c>
      <c r="D88">
        <f>IF($E$1=1,IF('片側・両側'!$G$8&gt;='片側･両側data'!B88,'片側･両側data'!C88,""),IF(B88&lt;='片側・両側'!$I$9,'片側･両側data'!C88,""))</f>
      </c>
    </row>
    <row r="89" spans="1:4" ht="13.5">
      <c r="A89">
        <v>88</v>
      </c>
      <c r="B89">
        <v>3.69999999999997</v>
      </c>
      <c r="C89">
        <f>NORMDIST(B89,'片側・両側'!$D$5,'片側・両側'!$G$5,0)</f>
        <v>0.000424780270550799</v>
      </c>
      <c r="D89">
        <f>IF($E$1=1,IF('片側・両側'!$G$8&gt;='片側･両側data'!B89,'片側･両側data'!C89,""),IF(B89&lt;='片側・両側'!$I$9,'片側･両側data'!C89,""))</f>
      </c>
    </row>
    <row r="90" spans="1:4" ht="13.5">
      <c r="A90">
        <v>89</v>
      </c>
      <c r="B90">
        <v>3.79999999999997</v>
      </c>
      <c r="C90">
        <f>NORMDIST(B90,'片側・両側'!$D$5,'片側・両側'!$G$5,0)</f>
        <v>0.0002919469257914934</v>
      </c>
      <c r="D90">
        <f>IF($E$1=1,IF('片側・両側'!$G$8&gt;='片側･両側data'!B90,'片側･両側data'!C90,""),IF(B90&lt;='片側・両側'!$I$9,'片側･両側data'!C90,""))</f>
      </c>
    </row>
    <row r="91" spans="1:4" ht="13.5">
      <c r="A91">
        <v>90</v>
      </c>
      <c r="B91">
        <v>3.89999999999997</v>
      </c>
      <c r="C91">
        <f>NORMDIST(B91,'片側・両側'!$D$5,'片側・両側'!$G$5,0)</f>
        <v>0.00019865547139279578</v>
      </c>
      <c r="D91">
        <f>IF($E$1=1,IF('片側・両側'!$G$8&gt;='片側･両側data'!B91,'片側･両側data'!C91,""),IF(B91&lt;='片側・両側'!$I$9,'片側･両側data'!C91,""))</f>
      </c>
    </row>
    <row r="92" spans="1:4" ht="13.5">
      <c r="A92">
        <v>91</v>
      </c>
      <c r="B92">
        <v>3.99999999999997</v>
      </c>
      <c r="C92">
        <f>NORMDIST(B92,'片側・両側'!$D$5,'片側・両側'!$G$5,0)</f>
        <v>0.0001338302257649015</v>
      </c>
      <c r="D92">
        <f>IF($E$1=1,IF('片側・両側'!$G$8&gt;='片側･両側data'!B92,'片側･両側data'!C92,""),IF(B92&lt;='片側・両側'!$I$9,'片側･両側data'!C92,""))</f>
      </c>
    </row>
    <row r="93" spans="1:4" ht="13.5">
      <c r="A93">
        <v>92</v>
      </c>
      <c r="B93">
        <v>4.09999999999997</v>
      </c>
      <c r="C93">
        <f>NORMDIST(B93,'片側・両側'!$D$5,'片側・両側'!$G$5,0)</f>
        <v>8.926165717714369E-05</v>
      </c>
      <c r="D93">
        <f>IF($E$1=1,IF('片側・両側'!$G$8&gt;='片側･両側data'!B93,'片側･両側data'!C93,""),IF(B93&lt;='片側・両側'!$I$9,'片側･両側data'!C93,""))</f>
      </c>
    </row>
    <row r="94" spans="1:4" ht="13.5">
      <c r="A94">
        <v>93</v>
      </c>
      <c r="B94">
        <v>4.19999999999997</v>
      </c>
      <c r="C94">
        <f>NORMDIST(B94,'片側・両側'!$D$5,'片側・両側'!$G$5,0)</f>
        <v>5.894306775654728E-05</v>
      </c>
      <c r="D94">
        <f>IF($E$1=1,IF('片側・両側'!$G$8&gt;='片側･両側data'!B94,'片側･両側data'!C94,""),IF(B94&lt;='片側・両側'!$I$9,'片側･両側data'!C94,""))</f>
      </c>
    </row>
    <row r="95" spans="1:4" ht="13.5">
      <c r="A95">
        <v>94</v>
      </c>
      <c r="B95">
        <v>4.29999999999997</v>
      </c>
      <c r="C95">
        <f>NORMDIST(B95,'片側・両側'!$D$5,'片側・両側'!$G$5,0)</f>
        <v>3.8535196742092124E-05</v>
      </c>
      <c r="D95">
        <f>IF($E$1=1,IF('片側・両側'!$G$8&gt;='片側･両側data'!B95,'片側･両側data'!C95,""),IF(B95&lt;='片側・両側'!$I$9,'片側･両側data'!C95,""))</f>
      </c>
    </row>
    <row r="96" spans="1:4" ht="13.5">
      <c r="A96">
        <v>95</v>
      </c>
      <c r="B96">
        <v>4.39999999999997</v>
      </c>
      <c r="C96">
        <f>NORMDIST(B96,'片側・両側'!$D$5,'片側・両側'!$G$5,0)</f>
        <v>2.494247129005685E-05</v>
      </c>
      <c r="D96">
        <f>IF($E$1=1,IF('片側・両側'!$G$8&gt;='片側･両側data'!B96,'片側･両側data'!C96,""),IF(B96&lt;='片側・両側'!$I$9,'片側･両側data'!C96,""))</f>
      </c>
    </row>
    <row r="97" spans="1:4" ht="13.5">
      <c r="A97">
        <v>96</v>
      </c>
      <c r="B97">
        <v>4.49999999999997</v>
      </c>
      <c r="C97">
        <f>NORMDIST(B97,'片側・両側'!$D$5,'片側・両側'!$G$5,0)</f>
        <v>1.598374110690763E-05</v>
      </c>
      <c r="D97">
        <f>IF($E$1=1,IF('片側・両側'!$G$8&gt;='片側･両側data'!B97,'片側･両側data'!C97,""),IF(B97&lt;='片側・両側'!$I$9,'片側･両側data'!C97,""))</f>
      </c>
    </row>
    <row r="98" spans="1:4" ht="13.5">
      <c r="A98">
        <v>97</v>
      </c>
      <c r="B98">
        <v>4.59999999999997</v>
      </c>
      <c r="C98">
        <f>NORMDIST(B98,'片側・両側'!$D$5,'片側・両側'!$G$5,0)</f>
        <v>1.0140852065488127E-05</v>
      </c>
      <c r="D98">
        <f>IF($E$1=1,IF('片側・両側'!$G$8&gt;='片側･両側data'!B98,'片側･両側data'!C98,""),IF(B98&lt;='片側・両側'!$I$9,'片側･両側data'!C98,""))</f>
      </c>
    </row>
    <row r="99" spans="1:4" ht="13.5">
      <c r="A99">
        <v>98</v>
      </c>
      <c r="B99">
        <v>4.69999999999997</v>
      </c>
      <c r="C99">
        <f>NORMDIST(B99,'片側・両側'!$D$5,'片側・両側'!$G$5,0)</f>
        <v>6.3698251788679945E-06</v>
      </c>
      <c r="D99">
        <f>IF($E$1=1,IF('片側・両側'!$G$8&gt;='片側･両側data'!B99,'片側･両側data'!C99,""),IF(B99&lt;='片側・両側'!$I$9,'片側･両側data'!C99,""))</f>
      </c>
    </row>
    <row r="100" spans="1:4" ht="13.5">
      <c r="A100">
        <v>99</v>
      </c>
      <c r="B100">
        <v>4.79999999999997</v>
      </c>
      <c r="C100">
        <f>NORMDIST(B100,'片側・両側'!$D$5,'片側・両側'!$G$5,0)</f>
        <v>3.961299091032652E-06</v>
      </c>
      <c r="D100">
        <f>IF($E$1=1,IF('片側・両側'!$G$8&gt;='片側･両側data'!B100,'片側･両側data'!C100,""),IF(B100&lt;='片側・両側'!$I$9,'片側･両側data'!C100,""))</f>
      </c>
    </row>
    <row r="101" spans="1:4" ht="13.5">
      <c r="A101">
        <v>100</v>
      </c>
      <c r="B101">
        <v>4.9</v>
      </c>
      <c r="C101">
        <f>NORMDIST(B101,'片側・両側'!$D$5,'片側・両側'!$G$5,0)</f>
        <v>2.4389607458933518E-06</v>
      </c>
      <c r="D101">
        <f>IF($E$1=1,IF('片側・両側'!$G$8&gt;='片側･両側data'!B101,'片側･両側data'!C101,""),IF(B101&lt;='片側・両側'!$I$9,'片側･両側data'!C101,""))</f>
      </c>
    </row>
    <row r="102" spans="1:4" ht="13.5">
      <c r="A102">
        <v>101</v>
      </c>
      <c r="B102">
        <v>5</v>
      </c>
      <c r="C102">
        <f>NORMDIST(B102,'片側・両側'!$D$5,'片側・両側'!$G$5,0)</f>
        <v>1.4867195147342977E-06</v>
      </c>
      <c r="D102">
        <f>IF($E$1=1,IF('片側・両側'!$G$8&gt;='片側･両側data'!B102,'片側･両側data'!C102,""),IF(B102&lt;='片側・両側'!$I$9,'片側･両側data'!C102,""))</f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立教大学社会学部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端末室</dc:creator>
  <cp:keywords/>
  <dc:description/>
  <cp:lastModifiedBy>sakaori</cp:lastModifiedBy>
  <dcterms:created xsi:type="dcterms:W3CDTF">2005-04-25T07:55:23Z</dcterms:created>
  <dcterms:modified xsi:type="dcterms:W3CDTF">2009-03-26T09:46:48Z</dcterms:modified>
  <cp:category/>
  <cp:version/>
  <cp:contentType/>
  <cp:contentStatus/>
</cp:coreProperties>
</file>